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\DITCH\Ditch assessments 2027 Amanda\"/>
    </mc:Choice>
  </mc:AlternateContent>
  <xr:revisionPtr revIDLastSave="0" documentId="14_{2D15D384-83B8-4D89-B6C7-1AD3C4B54F67}" xr6:coauthVersionLast="47" xr6:coauthVersionMax="47" xr10:uidLastSave="{00000000-0000-0000-0000-000000000000}"/>
  <bookViews>
    <workbookView xWindow="2115" yWindow="1455" windowWidth="25920" windowHeight="1545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  <c r="G18" i="1" l="1"/>
  <c r="F18" i="1"/>
  <c r="E18" i="1"/>
  <c r="H18" i="1" l="1"/>
  <c r="I11" i="1"/>
</calcChain>
</file>

<file path=xl/sharedStrings.xml><?xml version="1.0" encoding="utf-8"?>
<sst xmlns="http://schemas.openxmlformats.org/spreadsheetml/2006/main" count="39" uniqueCount="29">
  <si>
    <t>DITCH NAME:</t>
  </si>
  <si>
    <t>DITCH NUMBER:</t>
  </si>
  <si>
    <t>MAINTENANCE PERCENTAGE:</t>
  </si>
  <si>
    <t>ASSESSMENT</t>
  </si>
  <si>
    <t xml:space="preserve">PROPERTY </t>
  </si>
  <si>
    <t>ACRES</t>
  </si>
  <si>
    <t>CONSTRUCTION</t>
  </si>
  <si>
    <t>MAINTENANCE</t>
  </si>
  <si>
    <t>NO.</t>
  </si>
  <si>
    <t>OWNER</t>
  </si>
  <si>
    <t>TOWNSHIP</t>
  </si>
  <si>
    <t>OWNED</t>
  </si>
  <si>
    <t>BENEFITED</t>
  </si>
  <si>
    <t>COST</t>
  </si>
  <si>
    <t>TOTALS:</t>
  </si>
  <si>
    <t>TAXPIN</t>
  </si>
  <si>
    <t>TOTAL</t>
  </si>
  <si>
    <t>DUPLICATE</t>
  </si>
  <si>
    <t>PARCELS</t>
  </si>
  <si>
    <t xml:space="preserve"> </t>
  </si>
  <si>
    <t>MORAIN COMPLEX- FRANKLIN COUNTY</t>
  </si>
  <si>
    <t>44 AND 45</t>
  </si>
  <si>
    <t>00-00000.000</t>
  </si>
  <si>
    <t>ANDRIX, J.J. ETAL</t>
  </si>
  <si>
    <t>GANTZ, WILBUR</t>
  </si>
  <si>
    <t>GUTHEIL, WALTER ETAL</t>
  </si>
  <si>
    <t>HOWARD, AUTIE JR.</t>
  </si>
  <si>
    <t>SCHOENE, JOHN ETAL</t>
  </si>
  <si>
    <t>SULLIVAN, PAUL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</si>
</sst>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6" formatCode="0.0000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2" fontId="0" fillId="0" borderId="8" xfId="0" applyNumberFormat="1" applyBorder="1"/>
    <xf numFmtId="2" fontId="0" fillId="0" borderId="11" xfId="0" applyNumberFormat="1" applyBorder="1"/>
    <xf numFmtId="2" fontId="0" fillId="0" borderId="9" xfId="0" applyNumberForma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8" xfId="0" applyFont="1" applyFill="1" applyBorder="1" applyAlignment="1">
      <alignment horizontal="center"/>
    </xf>
    <xf numFmtId="164" fontId="2" fillId="0" borderId="8" xfId="0" applyNumberFormat="1" applyFont="1" applyFill="1" applyBorder="1"/>
    <xf numFmtId="2" fontId="2" fillId="0" borderId="8" xfId="0" applyNumberFormat="1" applyFont="1" applyFill="1" applyBorder="1"/>
    <xf numFmtId="2" fontId="2" fillId="0" borderId="15" xfId="0" applyNumberFormat="1" applyFont="1" applyFill="1" applyBorder="1"/>
    <xf numFmtId="2" fontId="2" fillId="0" borderId="11" xfId="0" applyNumberFormat="1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22" xfId="0" applyFont="1" applyFill="1" applyBorder="1" applyAlignment="1">
      <alignment horizontal="center"/>
    </xf>
    <xf numFmtId="164" fontId="2" fillId="0" borderId="22" xfId="0" applyNumberFormat="1" applyFont="1" applyFill="1" applyBorder="1"/>
    <xf numFmtId="2" fontId="2" fillId="0" borderId="22" xfId="0" applyNumberFormat="1" applyFont="1" applyFill="1" applyBorder="1"/>
    <xf numFmtId="2" fontId="2" fillId="0" borderId="26" xfId="0" applyNumberFormat="1" applyFont="1" applyFill="1" applyBorder="1"/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/>
    <xf numFmtId="0" fontId="2" fillId="0" borderId="25" xfId="0" applyFont="1" applyFill="1" applyBorder="1" applyAlignment="1">
      <alignment horizontal="center"/>
    </xf>
    <xf numFmtId="164" fontId="2" fillId="0" borderId="25" xfId="0" applyNumberFormat="1" applyFont="1" applyFill="1" applyBorder="1"/>
    <xf numFmtId="2" fontId="2" fillId="0" borderId="25" xfId="0" applyNumberFormat="1" applyFont="1" applyFill="1" applyBorder="1"/>
    <xf numFmtId="2" fontId="2" fillId="0" borderId="24" xfId="0" applyNumberFormat="1" applyFont="1" applyFill="1" applyBorder="1"/>
    <xf numFmtId="2" fontId="2" fillId="0" borderId="27" xfId="0" applyNumberFormat="1" applyFont="1" applyFill="1" applyBorder="1"/>
    <xf numFmtId="0" fontId="2" fillId="0" borderId="1" xfId="0" applyFont="1" applyBorder="1"/>
    <xf numFmtId="0" fontId="2" fillId="0" borderId="30" xfId="0" applyFont="1" applyFill="1" applyBorder="1" applyAlignment="1">
      <alignment horizontal="center"/>
    </xf>
    <xf numFmtId="0" fontId="2" fillId="0" borderId="31" xfId="0" applyFont="1" applyFill="1" applyBorder="1"/>
    <xf numFmtId="0" fontId="2" fillId="0" borderId="32" xfId="0" applyFont="1" applyFill="1" applyBorder="1" applyAlignment="1">
      <alignment horizontal="center"/>
    </xf>
    <xf numFmtId="164" fontId="2" fillId="0" borderId="32" xfId="0" applyNumberFormat="1" applyFont="1" applyFill="1" applyBorder="1"/>
    <xf numFmtId="2" fontId="2" fillId="0" borderId="32" xfId="0" applyNumberFormat="1" applyFont="1" applyFill="1" applyBorder="1"/>
    <xf numFmtId="2" fontId="2" fillId="0" borderId="33" xfId="0" applyNumberFormat="1" applyFont="1" applyFill="1" applyBorder="1"/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/>
    <xf numFmtId="0" fontId="2" fillId="0" borderId="36" xfId="0" applyFont="1" applyFill="1" applyBorder="1" applyAlignment="1">
      <alignment horizontal="center"/>
    </xf>
    <xf numFmtId="164" fontId="2" fillId="0" borderId="36" xfId="0" applyNumberFormat="1" applyFont="1" applyFill="1" applyBorder="1"/>
    <xf numFmtId="2" fontId="2" fillId="0" borderId="36" xfId="0" applyNumberFormat="1" applyFont="1" applyFill="1" applyBorder="1"/>
    <xf numFmtId="2" fontId="2" fillId="0" borderId="37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="77" zoomScaleNormal="77" workbookViewId="0">
      <pane ySplit="5" topLeftCell="A6" activePane="bottomLeft" state="frozen"/>
      <selection pane="bottomLeft" activeCell="H1" sqref="H1"/>
    </sheetView>
  </sheetViews>
  <sheetFormatPr defaultRowHeight="12.75" x14ac:dyDescent="0.2"/>
  <cols>
    <col min="1" max="1" width="16.7109375" customWidth="1"/>
    <col min="2" max="2" width="70.7109375" customWidth="1"/>
    <col min="3" max="3" width="15.42578125" customWidth="1"/>
    <col min="4" max="4" width="10.85546875" bestFit="1" customWidth="1"/>
    <col min="5" max="5" width="11.28515625" customWidth="1"/>
    <col min="6" max="6" width="21.85546875" customWidth="1"/>
    <col min="7" max="7" width="23.140625" customWidth="1"/>
    <col min="8" max="8" width="22.7109375" customWidth="1"/>
    <col min="9" max="9" width="11.140625" bestFit="1" customWidth="1"/>
  </cols>
  <sheetData>
    <row r="1" spans="1:9" ht="14.25" thickTop="1" thickBot="1" x14ac:dyDescent="0.25">
      <c r="A1" s="19" t="s">
        <v>0</v>
      </c>
      <c r="B1" s="69" t="s">
        <v>20</v>
      </c>
      <c r="C1" s="1" t="s">
        <v>1</v>
      </c>
      <c r="D1" s="56" t="s">
        <v>21</v>
      </c>
      <c r="E1" s="22" t="s">
        <v>19</v>
      </c>
      <c r="F1" s="1" t="s">
        <v>2</v>
      </c>
      <c r="G1" s="1"/>
      <c r="H1" s="71">
        <v>3.4375000000000003E-2</v>
      </c>
      <c r="I1" s="33"/>
    </row>
    <row r="2" spans="1:9" ht="13.5" thickTop="1" x14ac:dyDescent="0.2">
      <c r="A2" s="21"/>
      <c r="B2" s="3"/>
      <c r="C2" s="27"/>
      <c r="D2" s="3"/>
      <c r="E2" s="3"/>
      <c r="F2" s="3"/>
      <c r="G2" s="3"/>
      <c r="H2" s="3"/>
      <c r="I2" s="32"/>
    </row>
    <row r="3" spans="1:9" x14ac:dyDescent="0.2">
      <c r="A3" s="2"/>
      <c r="B3" s="3"/>
      <c r="C3" s="3"/>
      <c r="D3" s="3"/>
      <c r="E3" s="3"/>
      <c r="F3" s="3"/>
      <c r="G3" s="3" t="s">
        <v>3</v>
      </c>
      <c r="H3" s="70">
        <v>2026</v>
      </c>
      <c r="I3" s="34" t="s">
        <v>16</v>
      </c>
    </row>
    <row r="4" spans="1:9" x14ac:dyDescent="0.2">
      <c r="A4" s="2" t="s">
        <v>15</v>
      </c>
      <c r="B4" s="3" t="s">
        <v>4</v>
      </c>
      <c r="C4" s="3" t="s">
        <v>4</v>
      </c>
      <c r="D4" s="3"/>
      <c r="E4" s="3" t="s">
        <v>5</v>
      </c>
      <c r="F4" s="3" t="s">
        <v>5</v>
      </c>
      <c r="G4" s="3" t="s">
        <v>6</v>
      </c>
      <c r="H4" s="3" t="s">
        <v>7</v>
      </c>
      <c r="I4" s="34" t="s">
        <v>17</v>
      </c>
    </row>
    <row r="5" spans="1:9" ht="13.5" thickBot="1" x14ac:dyDescent="0.25">
      <c r="A5" s="4"/>
      <c r="B5" s="5" t="s">
        <v>9</v>
      </c>
      <c r="C5" s="5" t="s">
        <v>8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3</v>
      </c>
      <c r="I5" s="35" t="s">
        <v>18</v>
      </c>
    </row>
    <row r="6" spans="1:9" ht="13.5" thickTop="1" x14ac:dyDescent="0.2">
      <c r="A6" s="20"/>
      <c r="B6" s="23"/>
      <c r="C6" s="8"/>
      <c r="D6" s="8"/>
      <c r="E6" s="11"/>
      <c r="F6" s="11"/>
      <c r="G6" s="14"/>
      <c r="H6" s="28"/>
      <c r="I6" s="15"/>
    </row>
    <row r="7" spans="1:9" x14ac:dyDescent="0.2">
      <c r="A7" s="36" t="s">
        <v>22</v>
      </c>
      <c r="B7" s="37" t="s">
        <v>23</v>
      </c>
      <c r="C7" s="38"/>
      <c r="D7" s="38"/>
      <c r="E7" s="39">
        <v>1.75</v>
      </c>
      <c r="F7" s="39">
        <v>1.75</v>
      </c>
      <c r="G7" s="40">
        <v>20</v>
      </c>
      <c r="H7" s="41">
        <f t="shared" ref="H7:H13" si="0">$H$1*G7</f>
        <v>0.6875</v>
      </c>
      <c r="I7" s="42"/>
    </row>
    <row r="8" spans="1:9" x14ac:dyDescent="0.2">
      <c r="A8" s="36" t="s">
        <v>22</v>
      </c>
      <c r="B8" s="37" t="s">
        <v>24</v>
      </c>
      <c r="C8" s="38"/>
      <c r="D8" s="38"/>
      <c r="E8" s="39">
        <v>281.49799999999999</v>
      </c>
      <c r="F8" s="39">
        <v>56</v>
      </c>
      <c r="G8" s="40">
        <v>250.8</v>
      </c>
      <c r="H8" s="41">
        <f t="shared" si="0"/>
        <v>8.6212500000000016</v>
      </c>
      <c r="I8" s="42"/>
    </row>
    <row r="9" spans="1:9" ht="13.5" thickBot="1" x14ac:dyDescent="0.25">
      <c r="A9" s="49" t="s">
        <v>22</v>
      </c>
      <c r="B9" s="50" t="s">
        <v>25</v>
      </c>
      <c r="C9" s="51"/>
      <c r="D9" s="51"/>
      <c r="E9" s="52">
        <v>98.36</v>
      </c>
      <c r="F9" s="52">
        <v>11.02</v>
      </c>
      <c r="G9" s="53">
        <v>74</v>
      </c>
      <c r="H9" s="41">
        <f t="shared" si="0"/>
        <v>2.5437500000000002</v>
      </c>
      <c r="I9" s="55"/>
    </row>
    <row r="10" spans="1:9" x14ac:dyDescent="0.2">
      <c r="A10" s="57" t="s">
        <v>22</v>
      </c>
      <c r="B10" s="58" t="s">
        <v>26</v>
      </c>
      <c r="C10" s="59"/>
      <c r="D10" s="59"/>
      <c r="E10" s="60">
        <v>59.29</v>
      </c>
      <c r="F10" s="60">
        <v>26.6</v>
      </c>
      <c r="G10" s="61">
        <v>118.95</v>
      </c>
      <c r="H10" s="41">
        <f t="shared" si="0"/>
        <v>4.0889062500000009</v>
      </c>
      <c r="I10" s="62"/>
    </row>
    <row r="11" spans="1:9" ht="13.5" thickBot="1" x14ac:dyDescent="0.25">
      <c r="A11" s="63" t="s">
        <v>22</v>
      </c>
      <c r="B11" s="64" t="s">
        <v>26</v>
      </c>
      <c r="C11" s="65"/>
      <c r="D11" s="65"/>
      <c r="E11" s="66">
        <v>1.1299999999999999</v>
      </c>
      <c r="F11" s="66">
        <v>1.1299999999999999</v>
      </c>
      <c r="G11" s="67">
        <v>20</v>
      </c>
      <c r="H11" s="41">
        <f t="shared" si="0"/>
        <v>0.6875</v>
      </c>
      <c r="I11" s="68">
        <f>SUM(H10:H11)</f>
        <v>4.7764062500000009</v>
      </c>
    </row>
    <row r="12" spans="1:9" x14ac:dyDescent="0.2">
      <c r="A12" s="43" t="s">
        <v>22</v>
      </c>
      <c r="B12" s="44" t="s">
        <v>27</v>
      </c>
      <c r="C12" s="45"/>
      <c r="D12" s="45"/>
      <c r="E12" s="46">
        <v>52.439</v>
      </c>
      <c r="F12" s="46">
        <v>3.21</v>
      </c>
      <c r="G12" s="47">
        <v>20</v>
      </c>
      <c r="H12" s="41">
        <f t="shared" si="0"/>
        <v>0.6875</v>
      </c>
      <c r="I12" s="48"/>
    </row>
    <row r="13" spans="1:9" x14ac:dyDescent="0.2">
      <c r="A13" s="36" t="s">
        <v>22</v>
      </c>
      <c r="B13" s="37" t="s">
        <v>28</v>
      </c>
      <c r="C13" s="38"/>
      <c r="D13" s="38"/>
      <c r="E13" s="39">
        <v>60.62</v>
      </c>
      <c r="F13" s="39">
        <v>60.62</v>
      </c>
      <c r="G13" s="40">
        <v>271.60000000000002</v>
      </c>
      <c r="H13" s="41">
        <f t="shared" si="0"/>
        <v>9.3362500000000015</v>
      </c>
      <c r="I13" s="42"/>
    </row>
    <row r="14" spans="1:9" x14ac:dyDescent="0.2">
      <c r="A14" s="36"/>
      <c r="B14" s="37"/>
      <c r="C14" s="38"/>
      <c r="D14" s="38"/>
      <c r="E14" s="39"/>
      <c r="F14" s="39"/>
      <c r="G14" s="40"/>
      <c r="H14" s="41"/>
      <c r="I14" s="42"/>
    </row>
    <row r="15" spans="1:9" x14ac:dyDescent="0.2">
      <c r="A15" s="49"/>
      <c r="B15" s="50"/>
      <c r="C15" s="51"/>
      <c r="D15" s="51"/>
      <c r="E15" s="52"/>
      <c r="F15" s="52"/>
      <c r="G15" s="53"/>
      <c r="H15" s="54"/>
      <c r="I15" s="55"/>
    </row>
    <row r="16" spans="1:9" x14ac:dyDescent="0.2">
      <c r="A16" s="6"/>
      <c r="B16" s="24"/>
      <c r="C16" s="9"/>
      <c r="D16" s="9"/>
      <c r="E16" s="12"/>
      <c r="F16" s="12"/>
      <c r="G16" s="16"/>
      <c r="H16" s="29"/>
      <c r="I16" s="17"/>
    </row>
    <row r="17" spans="1:9" x14ac:dyDescent="0.2">
      <c r="A17" s="6"/>
      <c r="B17" s="24"/>
      <c r="C17" s="9"/>
      <c r="D17" s="9"/>
      <c r="E17" s="12"/>
      <c r="F17" s="12"/>
      <c r="G17" s="16"/>
      <c r="H17" s="29"/>
      <c r="I17" s="17"/>
    </row>
    <row r="18" spans="1:9" x14ac:dyDescent="0.2">
      <c r="A18" s="6"/>
      <c r="B18" s="25" t="s">
        <v>14</v>
      </c>
      <c r="C18" s="9"/>
      <c r="D18" s="9"/>
      <c r="E18" s="12">
        <f>SUM(E7:E13)</f>
        <v>555.08699999999999</v>
      </c>
      <c r="F18" s="12">
        <f>SUM(F7:F13)</f>
        <v>160.32999999999998</v>
      </c>
      <c r="G18" s="16">
        <f>SUM(G7:G13)</f>
        <v>775.35</v>
      </c>
      <c r="H18" s="16">
        <f>SUM(H7:H13)</f>
        <v>26.652656250000007</v>
      </c>
      <c r="I18" s="17"/>
    </row>
    <row r="19" spans="1:9" ht="13.5" thickBot="1" x14ac:dyDescent="0.25">
      <c r="A19" s="7"/>
      <c r="B19" s="26"/>
      <c r="C19" s="10"/>
      <c r="D19" s="10"/>
      <c r="E19" s="13"/>
      <c r="F19" s="13"/>
      <c r="G19" s="18"/>
      <c r="H19" s="30"/>
      <c r="I19" s="31"/>
    </row>
    <row r="20" spans="1:9" ht="13.5" thickTop="1" x14ac:dyDescent="0.2"/>
  </sheetData>
  <phoneticPr fontId="0" type="noConversion"/>
  <pageMargins left="1" right="0.25" top="0.3" bottom="0.3" header="0.5" footer="0.5"/>
  <pageSetup paperSize="17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A Valued SHESYS 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Co. Engineer's Office</dc:creator>
  <cp:lastModifiedBy>Heidi Howerton</cp:lastModifiedBy>
  <cp:lastPrinted>2021-06-28T20:31:35Z</cp:lastPrinted>
  <dcterms:created xsi:type="dcterms:W3CDTF">1999-09-10T11:40:28Z</dcterms:created>
  <dcterms:modified xsi:type="dcterms:W3CDTF">2026-06-30T14:26:59Z</dcterms:modified>
</cp:coreProperties>
</file>