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\DITCH\Ditch assessments 2027 Amanda\"/>
    </mc:Choice>
  </mc:AlternateContent>
  <xr:revisionPtr revIDLastSave="0" documentId="8_{A1FEE0C5-8BFC-4A81-8136-504907827D53}" xr6:coauthVersionLast="47" xr6:coauthVersionMax="47" xr10:uidLastSave="{00000000-0000-0000-0000-000000000000}"/>
  <bookViews>
    <workbookView xWindow="2730" yWindow="750" windowWidth="25920" windowHeight="154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1" l="1"/>
  <c r="H10" i="1"/>
  <c r="H26" i="1" l="1"/>
  <c r="H25" i="1"/>
  <c r="H37" i="1" l="1"/>
  <c r="H36" i="1"/>
  <c r="H35" i="1"/>
  <c r="H33" i="1"/>
  <c r="H32" i="1"/>
  <c r="H31" i="1"/>
  <c r="H30" i="1"/>
  <c r="H29" i="1"/>
  <c r="H28" i="1"/>
  <c r="H27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9" i="1"/>
  <c r="H8" i="1"/>
  <c r="H7" i="1"/>
  <c r="G39" i="1" l="1"/>
  <c r="G52" i="1" s="1"/>
  <c r="F39" i="1"/>
  <c r="F52" i="1" s="1"/>
  <c r="E52" i="1"/>
  <c r="H39" i="1" l="1"/>
  <c r="H52" i="1" s="1"/>
</calcChain>
</file>

<file path=xl/sharedStrings.xml><?xml version="1.0" encoding="utf-8"?>
<sst xmlns="http://schemas.openxmlformats.org/spreadsheetml/2006/main" count="122" uniqueCount="77">
  <si>
    <t>DITCH NAME:</t>
  </si>
  <si>
    <t>DITCH NUMBER:</t>
  </si>
  <si>
    <t>MAINTENANCE PERCENTAGE:</t>
  </si>
  <si>
    <t>ASSESSMENT</t>
  </si>
  <si>
    <t xml:space="preserve">PROPERTY </t>
  </si>
  <si>
    <t>ACRES</t>
  </si>
  <si>
    <t>CONSTRUCTION</t>
  </si>
  <si>
    <t>MAINTENANCE</t>
  </si>
  <si>
    <t>NO.</t>
  </si>
  <si>
    <t>OWNER</t>
  </si>
  <si>
    <t>TOWNSHIP</t>
  </si>
  <si>
    <t>OWNED</t>
  </si>
  <si>
    <t>BENEFITED</t>
  </si>
  <si>
    <t>COST</t>
  </si>
  <si>
    <t>TOTALS:</t>
  </si>
  <si>
    <t>TAXPIN</t>
  </si>
  <si>
    <t>TOTAL</t>
  </si>
  <si>
    <t>DUPLICATE</t>
  </si>
  <si>
    <t>PARCELS</t>
  </si>
  <si>
    <t xml:space="preserve"> </t>
  </si>
  <si>
    <t xml:space="preserve">    </t>
  </si>
  <si>
    <t xml:space="preserve">SUGAR CREEK-CLARK COUNTY </t>
  </si>
  <si>
    <t>CLARK COUNTY (ROADS)</t>
  </si>
  <si>
    <t>MAD</t>
  </si>
  <si>
    <t>160-16-05706-000-002</t>
  </si>
  <si>
    <t>HEINER-GATENBRINK FARMS</t>
  </si>
  <si>
    <t>160-16-05706-000-003</t>
  </si>
  <si>
    <t>160-16-07060-000-003</t>
  </si>
  <si>
    <t>SEVERT, EDMUND</t>
  </si>
  <si>
    <t>160-16-07060-000-004</t>
  </si>
  <si>
    <t>MOVER, DANIEL S. &amp; BARBARA L.</t>
  </si>
  <si>
    <t>160-16-07060-000-010</t>
  </si>
  <si>
    <t>SPRACKLEN, ROBERT M.</t>
  </si>
  <si>
    <t>160-16-07060-000-012</t>
  </si>
  <si>
    <t>LAMAR, SPRACKLEN PARTNERS LTD.</t>
  </si>
  <si>
    <t>160-16-07060-000-014</t>
  </si>
  <si>
    <t>KAVANAGH, EUGENE W. &amp; DOROTHY F.</t>
  </si>
  <si>
    <t>160-16-08829-000-001</t>
  </si>
  <si>
    <t>ESJ VALLERY FARMS INC</t>
  </si>
  <si>
    <t>160-16-08829-000-002</t>
  </si>
  <si>
    <t>160-16-08996-000-013</t>
  </si>
  <si>
    <t>DICKERSON, BOB AND ELSIE (CLARK CO. COMBINE NEW PARCEL # AS PER E-MAIL)</t>
  </si>
  <si>
    <t>160-16-08996-000-012</t>
  </si>
  <si>
    <t>NEWLIN, BARRY A. &amp; CAROL SHOPE</t>
  </si>
  <si>
    <t>COWDEN, SUSANNAH B.</t>
  </si>
  <si>
    <t>160-16-09023-000-017</t>
  </si>
  <si>
    <t>160-16-09023-000-018</t>
  </si>
  <si>
    <t>160-16-09023-000-019</t>
  </si>
  <si>
    <t>DAVIDSON, MABEL</t>
  </si>
  <si>
    <t>160-16-09023-000-020</t>
  </si>
  <si>
    <t>HUNTER, ROBERT A.</t>
  </si>
  <si>
    <t>160-16-09029-000-003</t>
  </si>
  <si>
    <t>160-16-09029-000-006</t>
  </si>
  <si>
    <t>160-16-09029-000-007</t>
  </si>
  <si>
    <t>160-16-09029-000-009</t>
  </si>
  <si>
    <t>160-16-09029-000-010</t>
  </si>
  <si>
    <t>RIEGAL, LINDA S.</t>
  </si>
  <si>
    <t>160-16-09029-000-011</t>
  </si>
  <si>
    <t>160-16-09029-000-012</t>
  </si>
  <si>
    <t>PREMIER PARTNERS III</t>
  </si>
  <si>
    <t>160-16-09216-000-001</t>
  </si>
  <si>
    <t>160-16-09585-000-004</t>
  </si>
  <si>
    <t>AGRICULTURAL LANDS, INC.</t>
  </si>
  <si>
    <t>160-16-13069-000-002</t>
  </si>
  <si>
    <t>TOTAL:</t>
  </si>
  <si>
    <t>160-16-09023-000-076</t>
  </si>
  <si>
    <t>COWDEN, SUSANNAH B.  (SPLIT FROM 000-063)</t>
  </si>
  <si>
    <t>COWDEN, SUSANNAH B.  (COMB W/ 000-016 &amp; 000-0062)</t>
  </si>
  <si>
    <t>160-16-09023-000-079</t>
  </si>
  <si>
    <t>STOOPS, TAMMY S (SPLIT FROM 160-16-07060-000-003)</t>
  </si>
  <si>
    <t>160-16-07060-000-015</t>
  </si>
  <si>
    <t>.</t>
  </si>
  <si>
    <t>160-16-06597-000-003</t>
  </si>
  <si>
    <t>MATTINSON, WILLIAM AND RICHARD (comb 05706-000-001 &amp; 06597-000-001)</t>
  </si>
  <si>
    <t>160-16-09029-000-017</t>
  </si>
  <si>
    <t>HEINER-GATENBRINK FARMS (split 5.39 ac to09029-000-016)</t>
  </si>
  <si>
    <t>PRF PARTNERSHIP (split from 09029-000-011 &amp; comb w/09029-000-0015)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</si>
</sst>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164" fontId="0" fillId="0" borderId="22" xfId="0" applyNumberFormat="1" applyBorder="1"/>
    <xf numFmtId="2" fontId="0" fillId="0" borderId="22" xfId="0" applyNumberFormat="1" applyBorder="1"/>
    <xf numFmtId="2" fontId="0" fillId="0" borderId="21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164" fontId="0" fillId="0" borderId="25" xfId="0" applyNumberFormat="1" applyBorder="1"/>
    <xf numFmtId="2" fontId="0" fillId="0" borderId="25" xfId="0" applyNumberFormat="1" applyBorder="1"/>
    <xf numFmtId="2" fontId="0" fillId="0" borderId="24" xfId="0" applyNumberFormat="1" applyBorder="1"/>
    <xf numFmtId="2" fontId="0" fillId="0" borderId="26" xfId="0" applyNumberForma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2" borderId="0" xfId="0" applyFont="1" applyFill="1"/>
    <xf numFmtId="0" fontId="2" fillId="0" borderId="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8" xfId="0" applyFont="1" applyFill="1" applyBorder="1" applyAlignment="1">
      <alignment horizontal="center"/>
    </xf>
    <xf numFmtId="164" fontId="2" fillId="0" borderId="8" xfId="0" applyNumberFormat="1" applyFont="1" applyFill="1" applyBorder="1"/>
    <xf numFmtId="2" fontId="2" fillId="0" borderId="8" xfId="0" applyNumberFormat="1" applyFont="1" applyFill="1" applyBorder="1"/>
    <xf numFmtId="2" fontId="2" fillId="0" borderId="15" xfId="0" applyNumberFormat="1" applyFont="1" applyFill="1" applyBorder="1"/>
    <xf numFmtId="2" fontId="2" fillId="0" borderId="11" xfId="0" applyNumberFormat="1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164" fontId="2" fillId="0" borderId="22" xfId="0" applyNumberFormat="1" applyFont="1" applyFill="1" applyBorder="1"/>
    <xf numFmtId="2" fontId="2" fillId="0" borderId="22" xfId="0" applyNumberFormat="1" applyFont="1" applyFill="1" applyBorder="1"/>
    <xf numFmtId="2" fontId="2" fillId="0" borderId="21" xfId="0" applyNumberFormat="1" applyFont="1" applyFill="1" applyBorder="1"/>
    <xf numFmtId="2" fontId="2" fillId="0" borderId="26" xfId="0" applyNumberFormat="1" applyFont="1" applyFill="1" applyBorder="1"/>
    <xf numFmtId="164" fontId="0" fillId="2" borderId="22" xfId="0" applyNumberFormat="1" applyFill="1" applyBorder="1"/>
    <xf numFmtId="0" fontId="1" fillId="2" borderId="8" xfId="0" applyFont="1" applyFill="1" applyBorder="1"/>
    <xf numFmtId="0" fontId="0" fillId="2" borderId="5" xfId="0" applyFill="1" applyBorder="1" applyAlignment="1">
      <alignment horizontal="center"/>
    </xf>
    <xf numFmtId="0" fontId="0" fillId="2" borderId="15" xfId="0" applyFill="1" applyBorder="1"/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/>
    <xf numFmtId="2" fontId="0" fillId="2" borderId="8" xfId="0" applyNumberFormat="1" applyFill="1" applyBorder="1"/>
    <xf numFmtId="2" fontId="0" fillId="2" borderId="15" xfId="0" applyNumberFormat="1" applyFill="1" applyBorder="1"/>
    <xf numFmtId="2" fontId="0" fillId="2" borderId="11" xfId="0" applyNumberFormat="1" applyFill="1" applyBorder="1"/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164" fontId="2" fillId="0" borderId="25" xfId="0" applyNumberFormat="1" applyFont="1" applyFill="1" applyBorder="1"/>
    <xf numFmtId="2" fontId="2" fillId="0" borderId="25" xfId="0" applyNumberFormat="1" applyFont="1" applyFill="1" applyBorder="1"/>
    <xf numFmtId="2" fontId="2" fillId="0" borderId="24" xfId="0" applyNumberFormat="1" applyFont="1" applyFill="1" applyBorder="1"/>
    <xf numFmtId="2" fontId="2" fillId="0" borderId="27" xfId="0" applyNumberFormat="1" applyFont="1" applyFill="1" applyBorder="1"/>
    <xf numFmtId="0" fontId="2" fillId="0" borderId="0" xfId="0" applyFont="1"/>
    <xf numFmtId="0" fontId="2" fillId="0" borderId="13" xfId="0" applyFont="1" applyBorder="1"/>
    <xf numFmtId="0" fontId="0" fillId="0" borderId="8" xfId="0" applyBorder="1"/>
    <xf numFmtId="0" fontId="2" fillId="0" borderId="8" xfId="0" applyFont="1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164" fontId="0" fillId="0" borderId="8" xfId="0" applyNumberFormat="1" applyFill="1" applyBorder="1"/>
    <xf numFmtId="2" fontId="0" fillId="0" borderId="8" xfId="0" applyNumberFormat="1" applyFill="1" applyBorder="1"/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8" xfId="0" applyFont="1" applyFill="1" applyBorder="1"/>
    <xf numFmtId="164" fontId="0" fillId="4" borderId="8" xfId="0" applyNumberFormat="1" applyFill="1" applyBorder="1"/>
    <xf numFmtId="0" fontId="2" fillId="4" borderId="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2" fillId="4" borderId="8" xfId="0" applyNumberFormat="1" applyFont="1" applyFill="1" applyBorder="1"/>
    <xf numFmtId="2" fontId="2" fillId="4" borderId="8" xfId="0" applyNumberFormat="1" applyFont="1" applyFill="1" applyBorder="1"/>
    <xf numFmtId="2" fontId="2" fillId="4" borderId="26" xfId="0" applyNumberFormat="1" applyFont="1" applyFill="1" applyBorder="1"/>
    <xf numFmtId="0" fontId="2" fillId="4" borderId="0" xfId="0" applyFont="1" applyFill="1"/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110" zoomScaleNormal="110" workbookViewId="0">
      <pane ySplit="5" topLeftCell="A6" activePane="bottomLeft" state="frozen"/>
      <selection pane="bottomLeft" activeCell="H4" sqref="H4"/>
    </sheetView>
  </sheetViews>
  <sheetFormatPr defaultRowHeight="12.75" x14ac:dyDescent="0.2"/>
  <cols>
    <col min="1" max="1" width="21.28515625" customWidth="1"/>
    <col min="2" max="2" width="70.7109375" customWidth="1"/>
    <col min="3" max="3" width="15.42578125" customWidth="1"/>
    <col min="4" max="4" width="10.85546875" bestFit="1" customWidth="1"/>
    <col min="5" max="5" width="11.28515625" customWidth="1"/>
    <col min="6" max="6" width="21.85546875" customWidth="1"/>
    <col min="7" max="7" width="23.140625" customWidth="1"/>
    <col min="8" max="8" width="22.7109375" customWidth="1"/>
    <col min="9" max="9" width="11.140625" bestFit="1" customWidth="1"/>
  </cols>
  <sheetData>
    <row r="1" spans="1:9" ht="14.25" thickTop="1" thickBot="1" x14ac:dyDescent="0.25">
      <c r="A1" s="80" t="s">
        <v>0</v>
      </c>
      <c r="B1" s="89" t="s">
        <v>21</v>
      </c>
      <c r="C1" s="1" t="s">
        <v>1</v>
      </c>
      <c r="D1" s="1">
        <v>43</v>
      </c>
      <c r="E1" s="21" t="s">
        <v>19</v>
      </c>
      <c r="F1" s="1" t="s">
        <v>2</v>
      </c>
      <c r="G1" s="1"/>
      <c r="H1" s="32">
        <v>0.01</v>
      </c>
      <c r="I1" s="33"/>
    </row>
    <row r="2" spans="1:9" ht="13.5" thickTop="1" x14ac:dyDescent="0.2">
      <c r="A2" s="20"/>
      <c r="B2" s="3"/>
      <c r="C2" s="26"/>
      <c r="D2" s="3"/>
      <c r="E2" s="3"/>
      <c r="F2" s="3"/>
      <c r="G2" s="3"/>
      <c r="H2" s="88" t="s">
        <v>71</v>
      </c>
      <c r="I2" s="31"/>
    </row>
    <row r="3" spans="1:9" x14ac:dyDescent="0.2">
      <c r="A3" s="2"/>
      <c r="B3" s="3"/>
      <c r="C3" s="3"/>
      <c r="D3" s="3"/>
      <c r="E3" s="3"/>
      <c r="F3" s="3"/>
      <c r="G3" s="3" t="s">
        <v>3</v>
      </c>
      <c r="H3" s="98">
        <v>2026</v>
      </c>
      <c r="I3" s="46" t="s">
        <v>16</v>
      </c>
    </row>
    <row r="4" spans="1:9" x14ac:dyDescent="0.2">
      <c r="A4" s="2" t="s">
        <v>15</v>
      </c>
      <c r="B4" s="3" t="s">
        <v>4</v>
      </c>
      <c r="C4" s="3" t="s">
        <v>4</v>
      </c>
      <c r="D4" s="3"/>
      <c r="E4" s="3" t="s">
        <v>5</v>
      </c>
      <c r="F4" s="3" t="s">
        <v>5</v>
      </c>
      <c r="G4" s="3" t="s">
        <v>6</v>
      </c>
      <c r="H4" s="3" t="s">
        <v>7</v>
      </c>
      <c r="I4" s="46" t="s">
        <v>17</v>
      </c>
    </row>
    <row r="5" spans="1:9" ht="13.5" thickBot="1" x14ac:dyDescent="0.25">
      <c r="A5" s="4"/>
      <c r="B5" s="5" t="s">
        <v>9</v>
      </c>
      <c r="C5" s="5" t="s">
        <v>8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3</v>
      </c>
      <c r="I5" s="47" t="s">
        <v>18</v>
      </c>
    </row>
    <row r="6" spans="1:9" ht="13.5" thickTop="1" x14ac:dyDescent="0.2">
      <c r="A6" s="19"/>
      <c r="B6" s="22"/>
      <c r="C6" s="8"/>
      <c r="D6" s="8"/>
      <c r="E6" s="11"/>
      <c r="F6" s="11"/>
      <c r="G6" s="14"/>
      <c r="H6" s="27"/>
      <c r="I6" s="15"/>
    </row>
    <row r="7" spans="1:9" x14ac:dyDescent="0.2">
      <c r="A7" s="39"/>
      <c r="B7" s="40" t="s">
        <v>22</v>
      </c>
      <c r="C7" s="41"/>
      <c r="D7" s="41" t="s">
        <v>23</v>
      </c>
      <c r="E7" s="42"/>
      <c r="F7" s="42">
        <v>5.01</v>
      </c>
      <c r="G7" s="43">
        <v>55.2</v>
      </c>
      <c r="H7" s="44">
        <f>G7*H1</f>
        <v>0.55200000000000005</v>
      </c>
      <c r="I7" s="45"/>
    </row>
    <row r="8" spans="1:9" x14ac:dyDescent="0.2">
      <c r="A8" s="6" t="s">
        <v>24</v>
      </c>
      <c r="B8" s="81" t="s">
        <v>25</v>
      </c>
      <c r="C8" s="9"/>
      <c r="D8" s="9" t="s">
        <v>23</v>
      </c>
      <c r="E8" s="12">
        <v>22.1</v>
      </c>
      <c r="F8" s="12">
        <v>22.1</v>
      </c>
      <c r="G8" s="16">
        <v>105.68</v>
      </c>
      <c r="H8" s="44">
        <f>G8*H1</f>
        <v>1.0568000000000002</v>
      </c>
      <c r="I8" s="45"/>
    </row>
    <row r="9" spans="1:9" x14ac:dyDescent="0.2">
      <c r="A9" s="6" t="s">
        <v>26</v>
      </c>
      <c r="B9" s="81" t="s">
        <v>25</v>
      </c>
      <c r="C9" s="9"/>
      <c r="D9" s="9" t="s">
        <v>23</v>
      </c>
      <c r="E9" s="12">
        <v>8</v>
      </c>
      <c r="F9" s="12">
        <v>8</v>
      </c>
      <c r="G9" s="16">
        <v>40</v>
      </c>
      <c r="H9" s="44">
        <f>G9*H1</f>
        <v>0.4</v>
      </c>
      <c r="I9" s="45"/>
    </row>
    <row r="10" spans="1:9" x14ac:dyDescent="0.2">
      <c r="A10" s="92" t="s">
        <v>72</v>
      </c>
      <c r="B10" s="90" t="s">
        <v>73</v>
      </c>
      <c r="C10" s="93"/>
      <c r="D10" s="93" t="s">
        <v>23</v>
      </c>
      <c r="E10" s="94">
        <v>29.49</v>
      </c>
      <c r="F10" s="94">
        <v>17.7</v>
      </c>
      <c r="G10" s="95">
        <v>116.64</v>
      </c>
      <c r="H10" s="95">
        <f>G10*H1</f>
        <v>1.1664000000000001</v>
      </c>
      <c r="I10" s="96"/>
    </row>
    <row r="11" spans="1:9" x14ac:dyDescent="0.2">
      <c r="A11" s="49" t="s">
        <v>27</v>
      </c>
      <c r="B11" s="82" t="s">
        <v>28</v>
      </c>
      <c r="C11" s="51"/>
      <c r="D11" s="51" t="s">
        <v>23</v>
      </c>
      <c r="E11" s="52">
        <v>18.57</v>
      </c>
      <c r="F11" s="52">
        <v>18.57</v>
      </c>
      <c r="G11" s="53">
        <v>88.8</v>
      </c>
      <c r="H11" s="53">
        <f>G11*H1</f>
        <v>0.88800000000000001</v>
      </c>
      <c r="I11" s="45"/>
    </row>
    <row r="12" spans="1:9" x14ac:dyDescent="0.2">
      <c r="A12" s="6" t="s">
        <v>29</v>
      </c>
      <c r="B12" s="81" t="s">
        <v>30</v>
      </c>
      <c r="C12" s="9"/>
      <c r="D12" s="9" t="s">
        <v>23</v>
      </c>
      <c r="E12" s="12">
        <v>4</v>
      </c>
      <c r="F12" s="12">
        <v>4</v>
      </c>
      <c r="G12" s="16">
        <v>40</v>
      </c>
      <c r="H12" s="16">
        <f>G12*H1</f>
        <v>0.4</v>
      </c>
      <c r="I12" s="45"/>
    </row>
    <row r="13" spans="1:9" x14ac:dyDescent="0.2">
      <c r="A13" s="6" t="s">
        <v>31</v>
      </c>
      <c r="B13" s="81" t="s">
        <v>32</v>
      </c>
      <c r="C13" s="9"/>
      <c r="D13" s="9" t="s">
        <v>23</v>
      </c>
      <c r="E13" s="12">
        <v>65</v>
      </c>
      <c r="F13" s="12">
        <v>65</v>
      </c>
      <c r="G13" s="16">
        <v>311.79000000000002</v>
      </c>
      <c r="H13" s="16">
        <f>G13*H1</f>
        <v>3.1179000000000001</v>
      </c>
      <c r="I13" s="45"/>
    </row>
    <row r="14" spans="1:9" x14ac:dyDescent="0.2">
      <c r="A14" s="6" t="s">
        <v>33</v>
      </c>
      <c r="B14" s="81" t="s">
        <v>34</v>
      </c>
      <c r="C14" s="9"/>
      <c r="D14" s="9" t="s">
        <v>23</v>
      </c>
      <c r="E14" s="12">
        <v>134.84</v>
      </c>
      <c r="F14" s="12">
        <v>134.84</v>
      </c>
      <c r="G14" s="16">
        <v>644.83000000000004</v>
      </c>
      <c r="H14" s="16">
        <f>G14*H1</f>
        <v>6.4483000000000006</v>
      </c>
      <c r="I14" s="45"/>
    </row>
    <row r="15" spans="1:9" x14ac:dyDescent="0.2">
      <c r="A15" s="6" t="s">
        <v>35</v>
      </c>
      <c r="B15" s="81" t="s">
        <v>36</v>
      </c>
      <c r="C15" s="9"/>
      <c r="D15" s="9" t="s">
        <v>23</v>
      </c>
      <c r="E15" s="12">
        <v>192.12</v>
      </c>
      <c r="F15" s="12">
        <v>192.12</v>
      </c>
      <c r="G15" s="16">
        <v>973.32</v>
      </c>
      <c r="H15" s="16">
        <f>G15*H1</f>
        <v>9.7332000000000001</v>
      </c>
      <c r="I15" s="45"/>
    </row>
    <row r="16" spans="1:9" x14ac:dyDescent="0.2">
      <c r="A16" s="49" t="s">
        <v>70</v>
      </c>
      <c r="B16" s="90" t="s">
        <v>69</v>
      </c>
      <c r="C16" s="51"/>
      <c r="D16" s="51" t="s">
        <v>23</v>
      </c>
      <c r="E16" s="52">
        <v>2.06</v>
      </c>
      <c r="F16" s="52">
        <v>2.06</v>
      </c>
      <c r="G16" s="53">
        <v>9.85</v>
      </c>
      <c r="H16" s="53">
        <f>G16*H1</f>
        <v>9.8500000000000004E-2</v>
      </c>
      <c r="I16" s="45"/>
    </row>
    <row r="17" spans="1:14" x14ac:dyDescent="0.2">
      <c r="A17" s="6" t="s">
        <v>37</v>
      </c>
      <c r="B17" s="81" t="s">
        <v>38</v>
      </c>
      <c r="C17" s="9"/>
      <c r="D17" s="9" t="s">
        <v>23</v>
      </c>
      <c r="E17" s="12">
        <v>18.75</v>
      </c>
      <c r="F17" s="12">
        <v>18.75</v>
      </c>
      <c r="G17" s="16">
        <v>89.63</v>
      </c>
      <c r="H17" s="16">
        <f>G17*H1</f>
        <v>0.89629999999999999</v>
      </c>
      <c r="I17" s="45"/>
    </row>
    <row r="18" spans="1:14" x14ac:dyDescent="0.2">
      <c r="A18" s="6" t="s">
        <v>39</v>
      </c>
      <c r="B18" s="81" t="s">
        <v>32</v>
      </c>
      <c r="C18" s="9"/>
      <c r="D18" s="9" t="s">
        <v>23</v>
      </c>
      <c r="E18" s="12">
        <v>8.4499999999999993</v>
      </c>
      <c r="F18" s="12">
        <v>8.4499999999999993</v>
      </c>
      <c r="G18" s="16">
        <v>40.49</v>
      </c>
      <c r="H18" s="16">
        <f>G18*H1</f>
        <v>0.40490000000000004</v>
      </c>
      <c r="I18" s="45"/>
    </row>
    <row r="19" spans="1:14" x14ac:dyDescent="0.2">
      <c r="A19" s="49" t="s">
        <v>40</v>
      </c>
      <c r="B19" s="83" t="s">
        <v>41</v>
      </c>
      <c r="C19" s="84"/>
      <c r="D19" s="84" t="s">
        <v>23</v>
      </c>
      <c r="E19" s="85">
        <v>462.798</v>
      </c>
      <c r="F19" s="85">
        <v>168.87799999999999</v>
      </c>
      <c r="G19" s="86">
        <v>807.7</v>
      </c>
      <c r="H19" s="86">
        <f>G19*H1</f>
        <v>8.077</v>
      </c>
      <c r="I19" s="45"/>
    </row>
    <row r="20" spans="1:14" x14ac:dyDescent="0.2">
      <c r="A20" s="6" t="s">
        <v>42</v>
      </c>
      <c r="B20" s="81" t="s">
        <v>43</v>
      </c>
      <c r="C20" s="9"/>
      <c r="D20" s="9" t="s">
        <v>23</v>
      </c>
      <c r="E20" s="12">
        <v>5.0819999999999999</v>
      </c>
      <c r="F20" s="12">
        <v>1.5246</v>
      </c>
      <c r="G20" s="16">
        <v>7.29</v>
      </c>
      <c r="H20" s="16">
        <f>G20*H1</f>
        <v>7.2900000000000006E-2</v>
      </c>
      <c r="I20" s="45"/>
      <c r="N20" s="79" t="s">
        <v>20</v>
      </c>
    </row>
    <row r="21" spans="1:14" x14ac:dyDescent="0.2">
      <c r="A21" s="6" t="s">
        <v>45</v>
      </c>
      <c r="B21" s="81" t="s">
        <v>44</v>
      </c>
      <c r="C21" s="9"/>
      <c r="D21" s="9" t="s">
        <v>23</v>
      </c>
      <c r="E21" s="91">
        <v>27.23</v>
      </c>
      <c r="F21" s="12">
        <v>1</v>
      </c>
      <c r="G21" s="16">
        <v>40</v>
      </c>
      <c r="H21" s="16">
        <f>G21*H1</f>
        <v>0.4</v>
      </c>
      <c r="I21" s="45"/>
    </row>
    <row r="22" spans="1:14" x14ac:dyDescent="0.2">
      <c r="A22" s="6" t="s">
        <v>46</v>
      </c>
      <c r="B22" s="81" t="s">
        <v>44</v>
      </c>
      <c r="C22" s="9"/>
      <c r="D22" s="9" t="s">
        <v>23</v>
      </c>
      <c r="E22" s="91">
        <v>26.39</v>
      </c>
      <c r="F22" s="12">
        <v>26</v>
      </c>
      <c r="G22" s="16">
        <v>124.33</v>
      </c>
      <c r="H22" s="16">
        <f>G22*H1</f>
        <v>1.2433000000000001</v>
      </c>
      <c r="I22" s="45"/>
    </row>
    <row r="23" spans="1:14" x14ac:dyDescent="0.2">
      <c r="A23" s="6" t="s">
        <v>47</v>
      </c>
      <c r="B23" s="81" t="s">
        <v>48</v>
      </c>
      <c r="C23" s="9"/>
      <c r="D23" s="9" t="s">
        <v>23</v>
      </c>
      <c r="E23" s="12">
        <v>135.74</v>
      </c>
      <c r="F23" s="12">
        <v>135.74</v>
      </c>
      <c r="G23" s="16">
        <v>648.79999999999995</v>
      </c>
      <c r="H23" s="16">
        <f>G23*H1</f>
        <v>6.4879999999999995</v>
      </c>
      <c r="I23" s="45"/>
    </row>
    <row r="24" spans="1:14" x14ac:dyDescent="0.2">
      <c r="A24" s="6" t="s">
        <v>49</v>
      </c>
      <c r="B24" s="81" t="s">
        <v>50</v>
      </c>
      <c r="C24" s="9"/>
      <c r="D24" s="9" t="s">
        <v>23</v>
      </c>
      <c r="E24" s="12">
        <v>7.6</v>
      </c>
      <c r="F24" s="12">
        <v>7.6</v>
      </c>
      <c r="G24" s="16">
        <v>40</v>
      </c>
      <c r="H24" s="16">
        <f>G24*H1</f>
        <v>0.4</v>
      </c>
      <c r="I24" s="45"/>
    </row>
    <row r="25" spans="1:14" x14ac:dyDescent="0.2">
      <c r="A25" s="92" t="s">
        <v>65</v>
      </c>
      <c r="B25" s="90" t="s">
        <v>66</v>
      </c>
      <c r="C25" s="93"/>
      <c r="D25" s="93" t="s">
        <v>23</v>
      </c>
      <c r="E25" s="94">
        <v>105.94</v>
      </c>
      <c r="F25" s="94">
        <v>15</v>
      </c>
      <c r="G25" s="95">
        <v>71.73</v>
      </c>
      <c r="H25" s="95">
        <f>G25*H1</f>
        <v>0.71730000000000005</v>
      </c>
      <c r="I25" s="96"/>
      <c r="J25" s="97"/>
    </row>
    <row r="26" spans="1:14" x14ac:dyDescent="0.2">
      <c r="A26" s="92" t="s">
        <v>68</v>
      </c>
      <c r="B26" s="90" t="s">
        <v>67</v>
      </c>
      <c r="C26" s="93"/>
      <c r="D26" s="93" t="s">
        <v>23</v>
      </c>
      <c r="E26" s="94">
        <v>325.54000000000002</v>
      </c>
      <c r="F26" s="94">
        <v>213</v>
      </c>
      <c r="G26" s="95">
        <v>1053.78</v>
      </c>
      <c r="H26" s="95">
        <f>G26*H1</f>
        <v>10.537800000000001</v>
      </c>
      <c r="I26" s="96"/>
      <c r="J26" s="97"/>
    </row>
    <row r="27" spans="1:14" x14ac:dyDescent="0.2">
      <c r="A27" s="92" t="s">
        <v>51</v>
      </c>
      <c r="B27" s="90" t="s">
        <v>25</v>
      </c>
      <c r="C27" s="93"/>
      <c r="D27" s="93" t="s">
        <v>23</v>
      </c>
      <c r="E27" s="94">
        <v>41.69</v>
      </c>
      <c r="F27" s="94">
        <v>41.69</v>
      </c>
      <c r="G27" s="95">
        <v>199.36</v>
      </c>
      <c r="H27" s="95">
        <f>G27*H1</f>
        <v>1.9936000000000003</v>
      </c>
      <c r="I27" s="96"/>
      <c r="J27" s="97"/>
    </row>
    <row r="28" spans="1:14" x14ac:dyDescent="0.2">
      <c r="A28" s="92" t="s">
        <v>52</v>
      </c>
      <c r="B28" s="90" t="s">
        <v>38</v>
      </c>
      <c r="C28" s="93"/>
      <c r="D28" s="93" t="s">
        <v>23</v>
      </c>
      <c r="E28" s="94">
        <v>2</v>
      </c>
      <c r="F28" s="94">
        <v>2</v>
      </c>
      <c r="G28" s="95">
        <v>40</v>
      </c>
      <c r="H28" s="95">
        <f>G28*H1</f>
        <v>0.4</v>
      </c>
      <c r="I28" s="96"/>
      <c r="J28" s="97"/>
    </row>
    <row r="29" spans="1:14" x14ac:dyDescent="0.2">
      <c r="A29" s="92" t="s">
        <v>53</v>
      </c>
      <c r="B29" s="90" t="s">
        <v>25</v>
      </c>
      <c r="C29" s="93"/>
      <c r="D29" s="93" t="s">
        <v>23</v>
      </c>
      <c r="E29" s="94">
        <v>165.09</v>
      </c>
      <c r="F29" s="94">
        <v>165.09</v>
      </c>
      <c r="G29" s="95">
        <v>789.46</v>
      </c>
      <c r="H29" s="95">
        <f>G29*H1</f>
        <v>7.8946000000000005</v>
      </c>
      <c r="I29" s="96"/>
      <c r="J29" s="97"/>
    </row>
    <row r="30" spans="1:14" x14ac:dyDescent="0.2">
      <c r="A30" s="6" t="s">
        <v>54</v>
      </c>
      <c r="B30" s="81" t="s">
        <v>25</v>
      </c>
      <c r="C30" s="9"/>
      <c r="D30" s="9" t="s">
        <v>23</v>
      </c>
      <c r="E30" s="12">
        <v>99.78</v>
      </c>
      <c r="F30" s="12">
        <v>31.13</v>
      </c>
      <c r="G30" s="16">
        <v>148.86000000000001</v>
      </c>
      <c r="H30" s="16">
        <f>G30*H1</f>
        <v>1.4886000000000001</v>
      </c>
      <c r="I30" s="45"/>
    </row>
    <row r="31" spans="1:14" x14ac:dyDescent="0.2">
      <c r="A31" s="6" t="s">
        <v>55</v>
      </c>
      <c r="B31" s="81" t="s">
        <v>56</v>
      </c>
      <c r="C31" s="9"/>
      <c r="D31" s="9" t="s">
        <v>23</v>
      </c>
      <c r="E31" s="12">
        <v>3.98</v>
      </c>
      <c r="F31" s="12">
        <v>3.98</v>
      </c>
      <c r="G31" s="16">
        <v>400.7</v>
      </c>
      <c r="H31" s="16">
        <f>G31*H1</f>
        <v>4.0069999999999997</v>
      </c>
      <c r="I31" s="45"/>
    </row>
    <row r="32" spans="1:14" x14ac:dyDescent="0.2">
      <c r="A32" s="92" t="s">
        <v>57</v>
      </c>
      <c r="B32" s="90" t="s">
        <v>75</v>
      </c>
      <c r="C32" s="93"/>
      <c r="D32" s="93" t="s">
        <v>23</v>
      </c>
      <c r="E32" s="94">
        <v>295.97000000000003</v>
      </c>
      <c r="F32" s="94">
        <v>290.58</v>
      </c>
      <c r="G32" s="95">
        <v>1389.56</v>
      </c>
      <c r="H32" s="95">
        <f>G32*H1</f>
        <v>13.8956</v>
      </c>
      <c r="I32" s="96"/>
    </row>
    <row r="33" spans="1:9" x14ac:dyDescent="0.2">
      <c r="A33" s="92" t="s">
        <v>58</v>
      </c>
      <c r="B33" s="90" t="s">
        <v>59</v>
      </c>
      <c r="C33" s="93"/>
      <c r="D33" s="93" t="s">
        <v>23</v>
      </c>
      <c r="E33" s="94">
        <v>23.05</v>
      </c>
      <c r="F33" s="94">
        <v>23.05</v>
      </c>
      <c r="G33" s="95">
        <v>110.46</v>
      </c>
      <c r="H33" s="95">
        <f>G33*H1</f>
        <v>1.1046</v>
      </c>
      <c r="I33" s="96"/>
    </row>
    <row r="34" spans="1:9" x14ac:dyDescent="0.2">
      <c r="A34" s="92" t="s">
        <v>74</v>
      </c>
      <c r="B34" s="90" t="s">
        <v>76</v>
      </c>
      <c r="C34" s="93"/>
      <c r="D34" s="93" t="s">
        <v>23</v>
      </c>
      <c r="E34" s="94">
        <v>14.67</v>
      </c>
      <c r="F34" s="94">
        <v>14.67</v>
      </c>
      <c r="G34" s="95">
        <v>70.150000000000006</v>
      </c>
      <c r="H34" s="95">
        <f>G34*H1</f>
        <v>0.70150000000000012</v>
      </c>
      <c r="I34" s="96"/>
    </row>
    <row r="35" spans="1:9" x14ac:dyDescent="0.2">
      <c r="A35" s="6" t="s">
        <v>60</v>
      </c>
      <c r="B35" s="81" t="s">
        <v>59</v>
      </c>
      <c r="C35" s="9"/>
      <c r="D35" s="9" t="s">
        <v>23</v>
      </c>
      <c r="E35" s="12">
        <v>0.8</v>
      </c>
      <c r="F35" s="12">
        <v>0.8</v>
      </c>
      <c r="G35" s="16">
        <v>40</v>
      </c>
      <c r="H35" s="16">
        <f>G35*H1</f>
        <v>0.4</v>
      </c>
      <c r="I35" s="45"/>
    </row>
    <row r="36" spans="1:9" x14ac:dyDescent="0.2">
      <c r="A36" s="6" t="s">
        <v>61</v>
      </c>
      <c r="B36" s="81" t="s">
        <v>62</v>
      </c>
      <c r="C36" s="9"/>
      <c r="D36" s="9" t="s">
        <v>23</v>
      </c>
      <c r="E36" s="12">
        <v>551.85</v>
      </c>
      <c r="F36" s="12">
        <v>44</v>
      </c>
      <c r="G36" s="16">
        <v>210.4</v>
      </c>
      <c r="H36" s="16">
        <f>G36*H1</f>
        <v>2.1040000000000001</v>
      </c>
      <c r="I36" s="45"/>
    </row>
    <row r="37" spans="1:9" x14ac:dyDescent="0.2">
      <c r="A37" s="6" t="s">
        <v>63</v>
      </c>
      <c r="B37" s="81" t="s">
        <v>25</v>
      </c>
      <c r="C37" s="9"/>
      <c r="D37" s="9" t="s">
        <v>23</v>
      </c>
      <c r="E37" s="12">
        <v>1.82</v>
      </c>
      <c r="F37" s="12">
        <v>1.82</v>
      </c>
      <c r="G37" s="16">
        <v>9.76</v>
      </c>
      <c r="H37" s="16">
        <f>G37*H1</f>
        <v>9.7600000000000006E-2</v>
      </c>
      <c r="I37" s="45"/>
    </row>
    <row r="38" spans="1:9" x14ac:dyDescent="0.2">
      <c r="A38" s="6"/>
      <c r="B38" s="23" t="s">
        <v>19</v>
      </c>
      <c r="C38" s="9"/>
      <c r="D38" s="9" t="s">
        <v>19</v>
      </c>
      <c r="E38" s="12"/>
      <c r="F38" s="12"/>
      <c r="G38" s="16"/>
      <c r="H38" s="28" t="s">
        <v>19</v>
      </c>
      <c r="I38" s="45"/>
    </row>
    <row r="39" spans="1:9" x14ac:dyDescent="0.2">
      <c r="A39" s="19"/>
      <c r="B39" s="34"/>
      <c r="C39" s="35"/>
      <c r="D39" s="35"/>
      <c r="E39" s="36"/>
      <c r="F39" s="36">
        <f>SUM(F7:F37)</f>
        <v>1684.1525999999999</v>
      </c>
      <c r="G39" s="37">
        <f>SUM(G7:G37)</f>
        <v>8718.5699999999979</v>
      </c>
      <c r="H39" s="38">
        <f>SUM(H7:H37)</f>
        <v>87.185700000000026</v>
      </c>
      <c r="I39" s="45"/>
    </row>
    <row r="40" spans="1:9" x14ac:dyDescent="0.2">
      <c r="A40" s="19"/>
      <c r="B40" s="87" t="s">
        <v>64</v>
      </c>
      <c r="C40" s="35"/>
      <c r="D40" s="35"/>
      <c r="E40" s="36"/>
      <c r="F40" s="36"/>
      <c r="G40" s="37"/>
      <c r="H40" s="38"/>
      <c r="I40" s="45"/>
    </row>
    <row r="41" spans="1:9" x14ac:dyDescent="0.2">
      <c r="A41" s="19"/>
      <c r="B41" s="34"/>
      <c r="C41" s="35"/>
      <c r="D41" s="35"/>
      <c r="E41" s="36"/>
      <c r="F41" s="36"/>
      <c r="G41" s="37"/>
      <c r="H41" s="38"/>
      <c r="I41" s="45"/>
    </row>
    <row r="42" spans="1:9" x14ac:dyDescent="0.2">
      <c r="A42" s="19"/>
      <c r="B42" s="34"/>
      <c r="C42" s="35"/>
      <c r="D42" s="35"/>
      <c r="E42" s="36"/>
      <c r="F42" s="36"/>
      <c r="G42" s="37"/>
      <c r="H42" s="38"/>
      <c r="I42" s="45"/>
    </row>
    <row r="43" spans="1:9" s="48" customFormat="1" x14ac:dyDescent="0.2">
      <c r="A43" s="65"/>
      <c r="B43" s="66"/>
      <c r="C43" s="67"/>
      <c r="D43" s="67"/>
      <c r="E43" s="68"/>
      <c r="F43" s="64"/>
      <c r="G43" s="69"/>
      <c r="H43" s="70"/>
      <c r="I43" s="71"/>
    </row>
    <row r="44" spans="1:9" x14ac:dyDescent="0.2">
      <c r="A44" s="19"/>
      <c r="B44" s="34"/>
      <c r="C44" s="35"/>
      <c r="D44" s="35"/>
      <c r="E44" s="36"/>
      <c r="F44" s="63"/>
      <c r="G44" s="37"/>
      <c r="H44" s="38"/>
      <c r="I44" s="45"/>
    </row>
    <row r="45" spans="1:9" x14ac:dyDescent="0.2">
      <c r="A45" s="56"/>
      <c r="B45" s="57"/>
      <c r="C45" s="58"/>
      <c r="D45" s="58"/>
      <c r="E45" s="59"/>
      <c r="F45" s="59"/>
      <c r="G45" s="60"/>
      <c r="H45" s="61"/>
      <c r="I45" s="62"/>
    </row>
    <row r="46" spans="1:9" x14ac:dyDescent="0.2">
      <c r="A46" s="49"/>
      <c r="B46" s="50"/>
      <c r="C46" s="51"/>
      <c r="D46" s="51"/>
      <c r="E46" s="52"/>
      <c r="F46" s="52"/>
      <c r="G46" s="53"/>
      <c r="H46" s="54"/>
      <c r="I46" s="55"/>
    </row>
    <row r="47" spans="1:9" x14ac:dyDescent="0.2">
      <c r="A47" s="72"/>
      <c r="B47" s="73"/>
      <c r="C47" s="74"/>
      <c r="D47" s="74"/>
      <c r="E47" s="75"/>
      <c r="F47" s="75"/>
      <c r="G47" s="76"/>
      <c r="H47" s="77"/>
      <c r="I47" s="78"/>
    </row>
    <row r="48" spans="1:9" x14ac:dyDescent="0.2">
      <c r="A48" s="6"/>
      <c r="B48" s="23"/>
      <c r="C48" s="9"/>
      <c r="D48" s="9"/>
      <c r="E48" s="12"/>
      <c r="F48" s="12"/>
      <c r="G48" s="16"/>
      <c r="H48" s="28"/>
      <c r="I48" s="17"/>
    </row>
    <row r="49" spans="1:9" x14ac:dyDescent="0.2">
      <c r="A49" s="6"/>
      <c r="B49" s="23"/>
      <c r="C49" s="9"/>
      <c r="D49" s="9"/>
      <c r="E49" s="12"/>
      <c r="F49" s="12"/>
      <c r="G49" s="16"/>
      <c r="H49" s="28"/>
      <c r="I49" s="17"/>
    </row>
    <row r="50" spans="1:9" x14ac:dyDescent="0.2">
      <c r="A50" s="6"/>
      <c r="B50" s="23"/>
      <c r="C50" s="9"/>
      <c r="D50" s="9"/>
      <c r="E50" s="12"/>
      <c r="F50" s="12"/>
      <c r="G50" s="16"/>
      <c r="H50" s="28"/>
      <c r="I50" s="17"/>
    </row>
    <row r="51" spans="1:9" x14ac:dyDescent="0.2">
      <c r="A51" s="6"/>
      <c r="B51" s="23"/>
      <c r="C51" s="9"/>
      <c r="D51" s="9"/>
      <c r="E51" s="12"/>
      <c r="F51" s="12"/>
      <c r="G51" s="16"/>
      <c r="H51" s="28"/>
      <c r="I51" s="17"/>
    </row>
    <row r="52" spans="1:9" x14ac:dyDescent="0.2">
      <c r="A52" s="6"/>
      <c r="B52" s="24" t="s">
        <v>14</v>
      </c>
      <c r="C52" s="9"/>
      <c r="D52" s="9"/>
      <c r="E52" s="12">
        <f>SUM(E6:E51)</f>
        <v>2800.4000000000005</v>
      </c>
      <c r="F52" s="12">
        <f>SUM(F6:F51)</f>
        <v>3368.3051999999998</v>
      </c>
      <c r="G52" s="16">
        <f>SUM(G6:G51)</f>
        <v>17437.139999999996</v>
      </c>
      <c r="H52" s="16">
        <f>SUM(H6:H51)</f>
        <v>174.37140000000005</v>
      </c>
      <c r="I52" s="17"/>
    </row>
    <row r="53" spans="1:9" ht="13.5" thickBot="1" x14ac:dyDescent="0.25">
      <c r="A53" s="7"/>
      <c r="B53" s="25"/>
      <c r="C53" s="10"/>
      <c r="D53" s="10"/>
      <c r="E53" s="13"/>
      <c r="F53" s="13"/>
      <c r="G53" s="18"/>
      <c r="H53" s="29"/>
      <c r="I53" s="30"/>
    </row>
    <row r="54" spans="1:9" ht="13.5" thickTop="1" x14ac:dyDescent="0.2"/>
  </sheetData>
  <phoneticPr fontId="0" type="noConversion"/>
  <pageMargins left="1" right="0.25" top="0.3" bottom="0.3" header="0.5" footer="0.5"/>
  <pageSetup paperSize="17" scale="90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 Valued SHESYS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Co. Engineer's Office</dc:creator>
  <cp:lastModifiedBy>Heidi Howerton</cp:lastModifiedBy>
  <cp:lastPrinted>2021-06-28T20:28:53Z</cp:lastPrinted>
  <dcterms:created xsi:type="dcterms:W3CDTF">1999-09-10T11:40:28Z</dcterms:created>
  <dcterms:modified xsi:type="dcterms:W3CDTF">2026-06-30T14:23:53Z</dcterms:modified>
</cp:coreProperties>
</file>