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tern\DITCH\Ditch assessments 2027 Amanda\"/>
    </mc:Choice>
  </mc:AlternateContent>
  <xr:revisionPtr revIDLastSave="0" documentId="8_{505D6B7E-ED1A-45B9-BDC9-FE2FA378D518}" xr6:coauthVersionLast="47" xr6:coauthVersionMax="47" xr10:uidLastSave="{00000000-0000-0000-0000-000000000000}"/>
  <bookViews>
    <workbookView xWindow="780" yWindow="750" windowWidth="25920" windowHeight="1545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Sheet1!$A$1:$J$29</definedName>
    <definedName name="_xlnm.Print_Titles" localSheetId="0">Sheet1!$2:$6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H23" i="1" l="1"/>
  <c r="H22" i="1"/>
  <c r="H21" i="1"/>
  <c r="H20" i="1"/>
  <c r="H19" i="1"/>
  <c r="H18" i="1"/>
  <c r="H17" i="1"/>
  <c r="G27" i="1"/>
  <c r="F27" i="1"/>
  <c r="E27" i="1"/>
  <c r="H16" i="1" l="1"/>
  <c r="H15" i="1"/>
  <c r="H14" i="1"/>
  <c r="H13" i="1"/>
  <c r="H12" i="1"/>
  <c r="H11" i="1"/>
  <c r="H9" i="1"/>
  <c r="H8" i="1"/>
  <c r="H27" i="1" l="1"/>
</calcChain>
</file>

<file path=xl/sharedStrings.xml><?xml version="1.0" encoding="utf-8"?>
<sst xmlns="http://schemas.openxmlformats.org/spreadsheetml/2006/main" count="74" uniqueCount="53">
  <si>
    <t>DITCH NAME:</t>
  </si>
  <si>
    <t>DITCH NUMBER:</t>
  </si>
  <si>
    <t>MAINTENANCE PERCENTAGE:</t>
  </si>
  <si>
    <t>ASSESSMENT</t>
  </si>
  <si>
    <t xml:space="preserve">PROPERTY </t>
  </si>
  <si>
    <t>ACRES</t>
  </si>
  <si>
    <t>CONSTRUCTION</t>
  </si>
  <si>
    <t>MAINTENANCE</t>
  </si>
  <si>
    <t>NO.</t>
  </si>
  <si>
    <t>OWNER</t>
  </si>
  <si>
    <t>TOWNSHIP</t>
  </si>
  <si>
    <t>OWNED</t>
  </si>
  <si>
    <t>BENEFITED</t>
  </si>
  <si>
    <t>COST</t>
  </si>
  <si>
    <t>TOTALS:</t>
  </si>
  <si>
    <t>TAXPIN</t>
  </si>
  <si>
    <t>TOTAL</t>
  </si>
  <si>
    <t>DUPLICATE</t>
  </si>
  <si>
    <t>PARCELS</t>
  </si>
  <si>
    <t xml:space="preserve"> </t>
  </si>
  <si>
    <t>BRAGG JOINT-FAYETTE COUNTY</t>
  </si>
  <si>
    <t>MAD</t>
  </si>
  <si>
    <t>100-001-0-00-020-07</t>
  </si>
  <si>
    <t>ALEXANDER JANA FRAZIER</t>
  </si>
  <si>
    <t>100-002-0-00-004-00</t>
  </si>
  <si>
    <t>MEYER FARM LAND LLC</t>
  </si>
  <si>
    <t>100-002-0-00-005-05</t>
  </si>
  <si>
    <t>COLLINS TERESA LEE</t>
  </si>
  <si>
    <t>100-002-0-00-005-06</t>
  </si>
  <si>
    <t>MCNAMER BRUCE</t>
  </si>
  <si>
    <t>100-002-0-00-005-07</t>
  </si>
  <si>
    <t>WEAVER SCOTT E</t>
  </si>
  <si>
    <t>100-002-0-00-005-08</t>
  </si>
  <si>
    <t>COFFEY LARRY K &amp; CHERYL ASURVIVORSHIP</t>
  </si>
  <si>
    <t>100-002-0-00-005-09</t>
  </si>
  <si>
    <t>MCCARTY MICHAEL C &amp;      BONNIE L SURV</t>
  </si>
  <si>
    <t>100-002-0-00-005-10</t>
  </si>
  <si>
    <t>CARTE ARNOLD R &amp; NANCY   LOUISE</t>
  </si>
  <si>
    <t>100-002-0-00-005-11</t>
  </si>
  <si>
    <t>HORVATH MICHAEL J &amp;      ROBERTA L SURVIVORSHIP</t>
  </si>
  <si>
    <t>100-002-0-00-005-12</t>
  </si>
  <si>
    <t>LIFF BRIAN J</t>
  </si>
  <si>
    <t>100-002-0-00-005-13</t>
  </si>
  <si>
    <t>FRENZ DALE A</t>
  </si>
  <si>
    <t>100-002-0-00-006-00</t>
  </si>
  <si>
    <t>JACKSON LUANN ETAL</t>
  </si>
  <si>
    <t>100-002-0-00-008-00</t>
  </si>
  <si>
    <t>MONTGOMERY BARTON &amp;      LAUREL F TRUSTEES</t>
  </si>
  <si>
    <t>100-002-0-00-006-02</t>
  </si>
  <si>
    <t>JACKSON JEFF</t>
  </si>
  <si>
    <t>100-002-0-00-002-02</t>
  </si>
  <si>
    <t>YANKEETOWN HOLDINGS, LLC</t>
  </si>
  <si>
    <t>100-002-0-00-003-00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</si>
</sst>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00"/>
    <numFmt numFmtId="165" formatCode="0.000"/>
  </numFmts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6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2" fontId="0" fillId="0" borderId="6" xfId="0" applyNumberFormat="1" applyBorder="1"/>
    <xf numFmtId="2" fontId="0" fillId="0" borderId="9" xfId="0" applyNumberFormat="1" applyBorder="1"/>
    <xf numFmtId="2" fontId="0" fillId="0" borderId="8" xfId="0" applyNumberFormat="1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2" fontId="0" fillId="0" borderId="13" xfId="0" applyNumberFormat="1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 applyAlignment="1">
      <alignment horizontal="center"/>
    </xf>
    <xf numFmtId="164" fontId="0" fillId="0" borderId="20" xfId="0" applyNumberFormat="1" applyBorder="1"/>
    <xf numFmtId="2" fontId="0" fillId="0" borderId="20" xfId="0" applyNumberFormat="1" applyBorder="1"/>
    <xf numFmtId="2" fontId="0" fillId="0" borderId="19" xfId="0" applyNumberFormat="1" applyBorder="1"/>
    <xf numFmtId="2" fontId="0" fillId="0" borderId="24" xfId="0" applyNumberFormat="1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0" xfId="0" applyFill="1" applyBorder="1" applyAlignment="1">
      <alignment horizontal="center"/>
    </xf>
    <xf numFmtId="2" fontId="0" fillId="0" borderId="24" xfId="0" applyNumberFormat="1" applyFill="1" applyBorder="1"/>
    <xf numFmtId="0" fontId="0" fillId="0" borderId="22" xfId="0" applyFill="1" applyBorder="1" applyAlignment="1">
      <alignment horizontal="center"/>
    </xf>
    <xf numFmtId="2" fontId="0" fillId="0" borderId="21" xfId="0" applyNumberFormat="1" applyFill="1" applyBorder="1"/>
    <xf numFmtId="2" fontId="0" fillId="0" borderId="25" xfId="0" applyNumberFormat="1" applyFill="1" applyBorder="1"/>
    <xf numFmtId="0" fontId="0" fillId="0" borderId="29" xfId="0" applyFill="1" applyBorder="1" applyAlignment="1">
      <alignment horizontal="center"/>
    </xf>
    <xf numFmtId="2" fontId="0" fillId="0" borderId="30" xfId="0" applyNumberFormat="1" applyFill="1" applyBorder="1"/>
    <xf numFmtId="0" fontId="0" fillId="0" borderId="31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2" fontId="0" fillId="0" borderId="26" xfId="0" applyNumberFormat="1" applyFill="1" applyBorder="1"/>
    <xf numFmtId="0" fontId="0" fillId="0" borderId="7" xfId="0" applyFill="1" applyBorder="1" applyAlignment="1">
      <alignment horizontal="center"/>
    </xf>
    <xf numFmtId="2" fontId="0" fillId="0" borderId="10" xfId="0" applyNumberFormat="1" applyFill="1" applyBorder="1"/>
    <xf numFmtId="0" fontId="2" fillId="0" borderId="19" xfId="0" applyFont="1" applyBorder="1" applyAlignment="1">
      <alignment horizontal="center"/>
    </xf>
    <xf numFmtId="0" fontId="1" fillId="0" borderId="0" xfId="0" applyFont="1"/>
    <xf numFmtId="1" fontId="0" fillId="0" borderId="7" xfId="0" applyNumberFormat="1" applyBorder="1" applyAlignment="1">
      <alignment horizontal="center"/>
    </xf>
    <xf numFmtId="0" fontId="0" fillId="0" borderId="7" xfId="0" applyBorder="1"/>
    <xf numFmtId="165" fontId="0" fillId="0" borderId="7" xfId="0" applyNumberFormat="1" applyBorder="1"/>
    <xf numFmtId="44" fontId="0" fillId="0" borderId="7" xfId="1" applyFont="1" applyBorder="1"/>
    <xf numFmtId="2" fontId="2" fillId="0" borderId="32" xfId="0" applyNumberFormat="1" applyFont="1" applyFill="1" applyBorder="1"/>
    <xf numFmtId="1" fontId="2" fillId="0" borderId="7" xfId="0" applyNumberFormat="1" applyFont="1" applyBorder="1" applyAlignment="1">
      <alignment horizontal="center"/>
    </xf>
    <xf numFmtId="0" fontId="2" fillId="0" borderId="7" xfId="0" applyFont="1" applyBorder="1"/>
    <xf numFmtId="0" fontId="2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>
      <pane ySplit="6" topLeftCell="A7" activePane="bottomLeft" state="frozen"/>
      <selection pane="bottomLeft" activeCell="H3" sqref="H3"/>
    </sheetView>
  </sheetViews>
  <sheetFormatPr defaultRowHeight="12.75" x14ac:dyDescent="0.2"/>
  <cols>
    <col min="1" max="1" width="20.28515625" customWidth="1"/>
    <col min="2" max="2" width="70.7109375" customWidth="1"/>
    <col min="3" max="3" width="15.42578125" customWidth="1"/>
    <col min="4" max="4" width="10.85546875" bestFit="1" customWidth="1"/>
    <col min="5" max="5" width="11.28515625" customWidth="1"/>
    <col min="6" max="6" width="21.85546875" customWidth="1"/>
    <col min="7" max="7" width="23.140625" customWidth="1"/>
    <col min="8" max="8" width="22.7109375" customWidth="1"/>
    <col min="9" max="9" width="11.140625" bestFit="1" customWidth="1"/>
  </cols>
  <sheetData>
    <row r="1" spans="1:9" ht="13.5" thickBot="1" x14ac:dyDescent="0.25">
      <c r="C1" s="48"/>
    </row>
    <row r="2" spans="1:9" ht="14.25" thickTop="1" thickBot="1" x14ac:dyDescent="0.25">
      <c r="A2" s="15" t="s">
        <v>0</v>
      </c>
      <c r="B2" s="56" t="s">
        <v>20</v>
      </c>
      <c r="C2" s="1" t="s">
        <v>1</v>
      </c>
      <c r="D2" s="1">
        <v>25</v>
      </c>
      <c r="E2" s="18" t="s">
        <v>19</v>
      </c>
      <c r="F2" s="1" t="s">
        <v>2</v>
      </c>
      <c r="G2" s="1"/>
      <c r="H2" s="58">
        <v>0.15</v>
      </c>
      <c r="I2" s="26"/>
    </row>
    <row r="3" spans="1:9" ht="13.5" thickTop="1" x14ac:dyDescent="0.2">
      <c r="A3" s="17"/>
      <c r="B3" s="3"/>
      <c r="C3" s="21"/>
      <c r="D3" s="3"/>
      <c r="E3" s="3"/>
      <c r="F3" s="3"/>
      <c r="G3" s="3"/>
      <c r="H3" s="3"/>
      <c r="I3" s="25"/>
    </row>
    <row r="4" spans="1:9" x14ac:dyDescent="0.2">
      <c r="A4" s="2"/>
      <c r="B4" s="3"/>
      <c r="C4" s="3"/>
      <c r="D4" s="3"/>
      <c r="E4" s="3"/>
      <c r="F4" s="3"/>
      <c r="G4" s="3" t="s">
        <v>3</v>
      </c>
      <c r="H4" s="57">
        <v>2026</v>
      </c>
      <c r="I4" s="33" t="s">
        <v>16</v>
      </c>
    </row>
    <row r="5" spans="1:9" x14ac:dyDescent="0.2">
      <c r="A5" s="2" t="s">
        <v>15</v>
      </c>
      <c r="B5" s="3" t="s">
        <v>4</v>
      </c>
      <c r="C5" s="3" t="s">
        <v>4</v>
      </c>
      <c r="D5" s="3"/>
      <c r="E5" s="3" t="s">
        <v>5</v>
      </c>
      <c r="F5" s="3" t="s">
        <v>5</v>
      </c>
      <c r="G5" s="3" t="s">
        <v>6</v>
      </c>
      <c r="H5" s="3" t="s">
        <v>7</v>
      </c>
      <c r="I5" s="33" t="s">
        <v>17</v>
      </c>
    </row>
    <row r="6" spans="1:9" ht="13.5" thickBot="1" x14ac:dyDescent="0.25">
      <c r="A6" s="4"/>
      <c r="B6" s="5" t="s">
        <v>9</v>
      </c>
      <c r="C6" s="5" t="s">
        <v>8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3</v>
      </c>
      <c r="I6" s="34" t="s">
        <v>18</v>
      </c>
    </row>
    <row r="7" spans="1:9" ht="13.5" thickTop="1" x14ac:dyDescent="0.2">
      <c r="A7" s="16"/>
      <c r="B7" s="19"/>
      <c r="C7" s="7"/>
      <c r="D7" s="7"/>
      <c r="E7" s="9"/>
      <c r="F7" s="9"/>
      <c r="G7" s="12"/>
      <c r="H7" s="22"/>
      <c r="I7" s="13"/>
    </row>
    <row r="8" spans="1:9" ht="13.5" thickBot="1" x14ac:dyDescent="0.25">
      <c r="A8" s="49" t="s">
        <v>22</v>
      </c>
      <c r="B8" s="50" t="s">
        <v>23</v>
      </c>
      <c r="C8" s="37"/>
      <c r="D8" s="37" t="s">
        <v>21</v>
      </c>
      <c r="E8" s="10">
        <v>12.46</v>
      </c>
      <c r="F8" s="51">
        <v>5.38</v>
      </c>
      <c r="G8" s="52">
        <v>40</v>
      </c>
      <c r="H8" s="38">
        <f>G8*H2</f>
        <v>6</v>
      </c>
      <c r="I8" s="39"/>
    </row>
    <row r="9" spans="1:9" x14ac:dyDescent="0.2">
      <c r="A9" s="49" t="s">
        <v>50</v>
      </c>
      <c r="B9" s="50" t="s">
        <v>51</v>
      </c>
      <c r="C9" s="40"/>
      <c r="D9" s="40" t="s">
        <v>21</v>
      </c>
      <c r="E9" s="10">
        <v>44.085999999999999</v>
      </c>
      <c r="F9" s="51">
        <v>2.64</v>
      </c>
      <c r="G9" s="52">
        <v>40</v>
      </c>
      <c r="H9" s="38">
        <f>G9*H2</f>
        <v>6</v>
      </c>
      <c r="I9" s="41"/>
    </row>
    <row r="10" spans="1:9" ht="13.5" thickBot="1" x14ac:dyDescent="0.25">
      <c r="A10" s="49" t="s">
        <v>52</v>
      </c>
      <c r="B10" s="50" t="s">
        <v>25</v>
      </c>
      <c r="C10" s="42"/>
      <c r="D10" s="42" t="s">
        <v>21</v>
      </c>
      <c r="E10" s="10">
        <v>11.82</v>
      </c>
      <c r="F10" s="51">
        <v>11.82</v>
      </c>
      <c r="G10" s="52">
        <v>79.28</v>
      </c>
      <c r="H10" s="38">
        <f>G10*H2</f>
        <v>11.891999999999999</v>
      </c>
      <c r="I10" s="44"/>
    </row>
    <row r="11" spans="1:9" ht="13.5" thickBot="1" x14ac:dyDescent="0.25">
      <c r="A11" s="49" t="s">
        <v>24</v>
      </c>
      <c r="B11" s="50" t="s">
        <v>25</v>
      </c>
      <c r="C11" s="42"/>
      <c r="D11" s="42" t="s">
        <v>21</v>
      </c>
      <c r="E11" s="10">
        <v>73.540000000000006</v>
      </c>
      <c r="F11" s="51">
        <v>57.59</v>
      </c>
      <c r="G11" s="52">
        <v>441.6</v>
      </c>
      <c r="H11" s="38">
        <f>G11*H2</f>
        <v>66.239999999999995</v>
      </c>
      <c r="I11" s="53" t="s">
        <v>19</v>
      </c>
    </row>
    <row r="12" spans="1:9" ht="13.5" thickBot="1" x14ac:dyDescent="0.25">
      <c r="A12" s="49" t="s">
        <v>26</v>
      </c>
      <c r="B12" s="50" t="s">
        <v>27</v>
      </c>
      <c r="C12" s="43"/>
      <c r="D12" s="43" t="s">
        <v>21</v>
      </c>
      <c r="E12" s="10">
        <v>5.0199999999999996</v>
      </c>
      <c r="F12" s="51">
        <v>5.0199999999999996</v>
      </c>
      <c r="G12" s="52">
        <v>35.76</v>
      </c>
      <c r="H12" s="38">
        <f>G12*H2</f>
        <v>5.3639999999999999</v>
      </c>
      <c r="I12" s="44"/>
    </row>
    <row r="13" spans="1:9" x14ac:dyDescent="0.2">
      <c r="A13" s="49" t="s">
        <v>28</v>
      </c>
      <c r="B13" s="50" t="s">
        <v>29</v>
      </c>
      <c r="C13" s="40"/>
      <c r="D13" s="40" t="s">
        <v>21</v>
      </c>
      <c r="E13" s="10">
        <v>5.03</v>
      </c>
      <c r="F13" s="51">
        <v>5.03</v>
      </c>
      <c r="G13" s="52">
        <v>35.83</v>
      </c>
      <c r="H13" s="38">
        <f>G13*H2</f>
        <v>5.3744999999999994</v>
      </c>
      <c r="I13" s="41"/>
    </row>
    <row r="14" spans="1:9" ht="13.5" thickBot="1" x14ac:dyDescent="0.25">
      <c r="A14" s="49" t="s">
        <v>30</v>
      </c>
      <c r="B14" s="50" t="s">
        <v>31</v>
      </c>
      <c r="C14" s="42"/>
      <c r="D14" s="42" t="s">
        <v>21</v>
      </c>
      <c r="E14" s="10">
        <v>46.9</v>
      </c>
      <c r="F14" s="51">
        <v>46.9</v>
      </c>
      <c r="G14" s="52">
        <v>334.07</v>
      </c>
      <c r="H14" s="38">
        <f>G14*H2</f>
        <v>50.110499999999995</v>
      </c>
      <c r="I14" s="53" t="s">
        <v>19</v>
      </c>
    </row>
    <row r="15" spans="1:9" x14ac:dyDescent="0.2">
      <c r="A15" s="49" t="s">
        <v>32</v>
      </c>
      <c r="B15" s="50" t="s">
        <v>33</v>
      </c>
      <c r="C15" s="35"/>
      <c r="D15" s="35" t="s">
        <v>21</v>
      </c>
      <c r="E15" s="10">
        <v>5</v>
      </c>
      <c r="F15" s="51">
        <v>5</v>
      </c>
      <c r="G15" s="52">
        <v>35.61</v>
      </c>
      <c r="H15" s="38">
        <f>G15*H2</f>
        <v>5.3414999999999999</v>
      </c>
      <c r="I15" s="36"/>
    </row>
    <row r="16" spans="1:9" x14ac:dyDescent="0.2">
      <c r="A16" s="49" t="s">
        <v>34</v>
      </c>
      <c r="B16" s="50" t="s">
        <v>35</v>
      </c>
      <c r="C16" s="45"/>
      <c r="D16" s="45" t="s">
        <v>21</v>
      </c>
      <c r="E16" s="10">
        <v>5</v>
      </c>
      <c r="F16" s="51">
        <v>5</v>
      </c>
      <c r="G16" s="52">
        <v>35.61</v>
      </c>
      <c r="H16" s="38">
        <f>G16*H2</f>
        <v>5.3414999999999999</v>
      </c>
      <c r="I16" s="46"/>
    </row>
    <row r="17" spans="1:9" x14ac:dyDescent="0.2">
      <c r="A17" s="49" t="s">
        <v>36</v>
      </c>
      <c r="B17" s="50" t="s">
        <v>37</v>
      </c>
      <c r="C17" s="28"/>
      <c r="D17" s="45" t="s">
        <v>21</v>
      </c>
      <c r="E17" s="10">
        <v>5</v>
      </c>
      <c r="F17" s="51">
        <v>5</v>
      </c>
      <c r="G17" s="52">
        <v>35.61</v>
      </c>
      <c r="H17" s="38">
        <f>G17*$H$2</f>
        <v>5.3414999999999999</v>
      </c>
      <c r="I17" s="32"/>
    </row>
    <row r="18" spans="1:9" x14ac:dyDescent="0.2">
      <c r="A18" s="49" t="s">
        <v>38</v>
      </c>
      <c r="B18" s="50" t="s">
        <v>39</v>
      </c>
      <c r="C18" s="28"/>
      <c r="D18" s="45" t="s">
        <v>21</v>
      </c>
      <c r="E18" s="10">
        <v>5</v>
      </c>
      <c r="F18" s="51">
        <v>5</v>
      </c>
      <c r="G18" s="52">
        <v>35.61</v>
      </c>
      <c r="H18" s="38">
        <f t="shared" ref="H18:H23" si="0">G18*$H$2</f>
        <v>5.3414999999999999</v>
      </c>
      <c r="I18" s="32"/>
    </row>
    <row r="19" spans="1:9" x14ac:dyDescent="0.2">
      <c r="A19" s="49" t="s">
        <v>40</v>
      </c>
      <c r="B19" s="50" t="s">
        <v>41</v>
      </c>
      <c r="C19" s="28"/>
      <c r="D19" s="45" t="s">
        <v>21</v>
      </c>
      <c r="E19" s="10">
        <v>5.34</v>
      </c>
      <c r="F19" s="51">
        <v>5.34</v>
      </c>
      <c r="G19" s="52">
        <v>38.04</v>
      </c>
      <c r="H19" s="38">
        <f t="shared" si="0"/>
        <v>5.7059999999999995</v>
      </c>
      <c r="I19" s="32"/>
    </row>
    <row r="20" spans="1:9" x14ac:dyDescent="0.2">
      <c r="A20" s="49" t="s">
        <v>42</v>
      </c>
      <c r="B20" s="50" t="s">
        <v>43</v>
      </c>
      <c r="C20" s="28"/>
      <c r="D20" s="45" t="s">
        <v>21</v>
      </c>
      <c r="E20" s="10">
        <v>42.77</v>
      </c>
      <c r="F20" s="51">
        <v>42.77</v>
      </c>
      <c r="G20" s="52">
        <v>304.64999999999998</v>
      </c>
      <c r="H20" s="38">
        <f t="shared" si="0"/>
        <v>45.697499999999998</v>
      </c>
      <c r="I20" s="32"/>
    </row>
    <row r="21" spans="1:9" x14ac:dyDescent="0.2">
      <c r="A21" s="49" t="s">
        <v>44</v>
      </c>
      <c r="B21" s="50" t="s">
        <v>45</v>
      </c>
      <c r="C21" s="28"/>
      <c r="D21" s="45" t="s">
        <v>21</v>
      </c>
      <c r="E21" s="10">
        <v>80.12</v>
      </c>
      <c r="F21" s="51">
        <v>50.2</v>
      </c>
      <c r="G21" s="52">
        <v>336.54</v>
      </c>
      <c r="H21" s="38">
        <f t="shared" si="0"/>
        <v>50.481000000000002</v>
      </c>
      <c r="I21" s="32"/>
    </row>
    <row r="22" spans="1:9" x14ac:dyDescent="0.2">
      <c r="A22" s="54" t="s">
        <v>48</v>
      </c>
      <c r="B22" s="55" t="s">
        <v>49</v>
      </c>
      <c r="C22" s="28"/>
      <c r="D22" s="45" t="s">
        <v>21</v>
      </c>
      <c r="E22" s="10">
        <v>25</v>
      </c>
      <c r="F22" s="51">
        <v>21.22</v>
      </c>
      <c r="G22" s="52">
        <v>142.26</v>
      </c>
      <c r="H22" s="38">
        <f t="shared" si="0"/>
        <v>21.338999999999999</v>
      </c>
      <c r="I22" s="32"/>
    </row>
    <row r="23" spans="1:9" x14ac:dyDescent="0.2">
      <c r="A23" s="49" t="s">
        <v>46</v>
      </c>
      <c r="B23" s="50" t="s">
        <v>47</v>
      </c>
      <c r="C23" s="28"/>
      <c r="D23" s="45" t="s">
        <v>21</v>
      </c>
      <c r="E23" s="10">
        <v>88.15</v>
      </c>
      <c r="F23" s="51">
        <v>58.62</v>
      </c>
      <c r="G23" s="52">
        <v>393.2</v>
      </c>
      <c r="H23" s="38">
        <f t="shared" si="0"/>
        <v>58.98</v>
      </c>
      <c r="I23" s="32"/>
    </row>
    <row r="24" spans="1:9" x14ac:dyDescent="0.2">
      <c r="A24" s="16"/>
      <c r="B24" s="27"/>
      <c r="C24" s="28"/>
      <c r="D24" s="28"/>
      <c r="E24" s="29"/>
      <c r="F24" s="29"/>
      <c r="G24" s="30"/>
      <c r="H24" s="31"/>
      <c r="I24" s="32"/>
    </row>
    <row r="25" spans="1:9" x14ac:dyDescent="0.2">
      <c r="A25" s="16"/>
      <c r="B25" s="27"/>
      <c r="C25" s="28"/>
      <c r="D25" s="28"/>
      <c r="E25" s="29"/>
      <c r="F25" s="29"/>
      <c r="G25" s="30"/>
      <c r="H25" s="31"/>
      <c r="I25" s="32"/>
    </row>
    <row r="26" spans="1:9" x14ac:dyDescent="0.2">
      <c r="A26" s="16"/>
      <c r="B26" s="27"/>
      <c r="C26" s="28"/>
      <c r="D26" s="28"/>
      <c r="E26" s="29"/>
      <c r="F26" s="29"/>
      <c r="G26" s="30"/>
      <c r="H26" s="31"/>
      <c r="I26" s="32"/>
    </row>
    <row r="27" spans="1:9" x14ac:dyDescent="0.2">
      <c r="A27" s="16"/>
      <c r="B27" s="47" t="s">
        <v>14</v>
      </c>
      <c r="C27" s="28"/>
      <c r="D27" s="28"/>
      <c r="E27" s="29">
        <f>SUM(E8:E23)</f>
        <v>460.23599999999999</v>
      </c>
      <c r="F27" s="29">
        <f>SUM(F8:F23)</f>
        <v>332.53</v>
      </c>
      <c r="G27" s="29">
        <f>SUM(G8:G23)</f>
        <v>2363.6699999999996</v>
      </c>
      <c r="H27" s="29">
        <f>SUM(H8:H23)</f>
        <v>354.5505</v>
      </c>
      <c r="I27" s="32"/>
    </row>
    <row r="28" spans="1:9" ht="13.5" thickBot="1" x14ac:dyDescent="0.25">
      <c r="A28" s="6"/>
      <c r="B28" s="20"/>
      <c r="C28" s="8"/>
      <c r="D28" s="8"/>
      <c r="E28" s="11"/>
      <c r="F28" s="11"/>
      <c r="G28" s="14"/>
      <c r="H28" s="23"/>
      <c r="I28" s="24"/>
    </row>
    <row r="29" spans="1:9" ht="13.5" thickTop="1" x14ac:dyDescent="0.2"/>
  </sheetData>
  <phoneticPr fontId="0" type="noConversion"/>
  <pageMargins left="1" right="0.25" top="0.3" bottom="0.3" header="0.5" footer="0.5"/>
  <pageSetup paperSize="17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A Valued SHESYS 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Co. Engineer's Office</dc:creator>
  <cp:lastModifiedBy>Heidi Howerton</cp:lastModifiedBy>
  <cp:lastPrinted>2021-06-28T19:51:04Z</cp:lastPrinted>
  <dcterms:created xsi:type="dcterms:W3CDTF">1999-09-10T11:40:28Z</dcterms:created>
  <dcterms:modified xsi:type="dcterms:W3CDTF">2026-06-30T13:51:43Z</dcterms:modified>
</cp:coreProperties>
</file>