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<sst xmlns="http://schemas.openxmlformats.org/spreadsheetml/2006/main" count="165" uniqueCount="165">
  <si>
    <t>SOURCE OF RECEIPTS</t>
  </si>
  <si>
    <t>TOTALS</t>
  </si>
  <si>
    <t>REAL PROPERTY</t>
  </si>
  <si>
    <t>Depreciated</t>
  </si>
  <si>
    <t>Like Real</t>
  </si>
  <si>
    <t>TOTAL CURRENT</t>
  </si>
  <si>
    <t>TOTAL DELINQUENT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</si>
  <si>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</si>
  <si>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</si>
  <si>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</si>
  <si>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</si>
  <si>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</si>
  <si>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</si>
  <si>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</si>
  <si>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</si>
  <si>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</si>
  <si>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</si>
  <si>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</si>
  <si>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</si>
  <si>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</si>
  <si>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</si>
  <si>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</si>
  <si>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</si>
  <si>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</si>
  <si>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</si>
  <si>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</si>
  <si>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</si>
  <si>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</si>
  <si>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</si>
  <si>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</si>
  <si>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</si>
  <si>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</si>
  <si>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</si>
  <si>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</si>
  <si>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</si>
  <si>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</si>
  <si>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</si>
  <si>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</si>
  <si>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</si>
  <si>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</si>
  <si>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</si>
  <si>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</si>
  <si>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</si>
  <si>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</si>
  <si>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</si>
  <si>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</si>
  <si>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</si>
  <si>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</si>
  <si>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</si>
  <si>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</si>
  <si>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1.25</t>
  </si>
  <si>
    <t>2009 SUBSTITUTE RC 5705.199 5.00</t>
  </si>
  <si>
    <t xml:space="preserve"> GENERAL FUND 5.00</t>
  </si>
  <si>
    <t>1976 CURRENT EXPENSE 17.80</t>
  </si>
  <si>
    <t>2003 BOND ($16,900,000) 2.50</t>
  </si>
  <si>
    <t>2003 PERMANENT IMP-ONGOING 0.50</t>
  </si>
  <si>
    <t>2011 SUBSTITUTE (RC 5705.199) 4.54</t>
  </si>
  <si>
    <t>2019 EMERGENCY ($769,711) 2.65</t>
  </si>
  <si>
    <t>1976 CURRENT EXPENSE 21.00</t>
  </si>
  <si>
    <t>1979 CURRENT EXPENSE 3.20</t>
  </si>
  <si>
    <t>1994 PERMANENT IMPROVEMENT 2.40</t>
  </si>
  <si>
    <t>2002 BOND ($25,000,000) 1.50</t>
  </si>
  <si>
    <t xml:space="preserve"> GENERAL FUND 4.20</t>
  </si>
  <si>
    <t>1976 CURRENT EXPENSE 20.20</t>
  </si>
  <si>
    <t>1996 CURRENT EXPENSE 12.90</t>
  </si>
  <si>
    <t>2001 BOND ($30,000,000) 1.70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</si>
  <si>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</si>
  <si>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</si>
  <si>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</si>
  <si>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</si>
  <si>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</si>
  <si>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</si>
  <si>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</si>
  <si>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</si>
  <si>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</si>
  <si>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</si>
  <si>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</si>
  <si>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</si>
  <si>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</si>
  <si>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1.40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</si>
  <si>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</si>
  <si>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</si>
  <si>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</si>
  <si>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</si>
  <si>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</si>
  <si>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</si>
  <si>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</si>
  <si>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</si>
  <si>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</si>
  <si>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</si>
  <si>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</si>
  <si>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</si>
  <si>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</si>
  <si>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</si>
  <si>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</si>
  <si>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</si>
  <si>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1.50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</si>
  <si>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</si>
  <si>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</si>
  <si>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</si>
  <si>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</si>
  <si>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</si>
  <si>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</si>
  <si>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</si>
  <si>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</si>
  <si>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</si>
  <si>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</si>
  <si>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</si>
  <si>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</si>
  <si>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</si>
  <si>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</si>
  <si>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</si>
  <si>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</si>
  <si>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</si>
  <si>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</si>
  <si>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</si>
  <si>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</si>
  <si>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</si>
  <si>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</si>
  <si>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</si>
  <si>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</si>
  <si>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</si>
  <si>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</si>
  <si>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</si>
  <si>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</si>
  <si>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</si>
  <si>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</si>
  <si>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</si>
  <si>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</si>
  <si>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</si>
  <si>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2006 BOND ($435,000) 0.60</t>
  </si>
  <si>
    <t>2014 CURRENT EXPENSE 0.30</t>
  </si>
  <si>
    <t>2019 CURRENT EXPENSE 0.50</t>
  </si>
  <si>
    <t>2024 FIRE 0.60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</si>
  <si>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</si>
  <si>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</si>
  <si>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</si>
  <si>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</si>
  <si>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</si>
  <si>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</si>
  <si>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</si>
  <si>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</si>
  <si>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</si>
  <si>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</si>
  <si>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</si>
  <si>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</si>
  <si>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</si>
  <si>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2024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</si>
  <si>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</si>
  <si>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</si>
  <si>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</si>
  <si>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</si>
  <si>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</si>
  <si>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</si>
  <si>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</si>
  <si>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</si>
  <si>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</si>
  <si>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</si>
  <si>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</si>
  <si>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2020 CURRENT EXPENSE 10.00</t>
  </si>
  <si>
    <t>2001 CURRENT EXPENSE 1.00</t>
  </si>
  <si>
    <t>2012 CURRENT EXPENSE 1.80</t>
  </si>
  <si>
    <t>2024 CURRENT EXPENSE 1.50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</si>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</sst>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164" applyNumberFormat="1" fontId="2" applyFont="1" xfId="0" applyProtection="1" applyAlignment="1">
      <alignment horizontal="right" wrapTex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59"/>
  <sheetViews>
    <sheetView workbookViewId="0"/>
  </sheetViews>
  <sheetFormatPr defaultRowHeight="12.75" customHeight="1"/>
  <cols>
    <col min="1" max="1" width="24.285675048828125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8" max="38" hidden="1" width="9.140625" customWidth="1"/>
    <col min="39" max="39" hidden="1" width="9.140625" customWidth="1"/>
    <col min="40" max="40" hidden="1" width="9.140625" customWidth="1"/>
    <col min="41" max="41" hidden="1" width="9.140625" customWidth="1"/>
  </cols>
  <sheetData>
    <row r="1">
      <c r="N1" s="0">
        <f>'10490-MADISON COUNTY'!C4</f>
      </c>
      <c r="O1" s="0">
        <f>'10490-MADISON COUNTY'!C5</f>
      </c>
      <c r="P1" s="0">
        <f>'10490-MADISON COUNTY'!C6</f>
      </c>
      <c r="Q1" s="0">
        <f>'10490-MADISON COUNTY'!C7</f>
      </c>
      <c r="R1" s="0">
        <f>'10490-MADISON COUNTY'!C8</f>
      </c>
      <c r="U1" s="0">
        <f>'10490-MADISON COUNTY'!C11</f>
      </c>
      <c r="V1" s="0">
        <f>'10490-MADISON COUNTY'!C12</f>
      </c>
      <c r="W1" s="0">
        <f>'10490-MADISON COUNTY'!C13</f>
      </c>
      <c r="X1" s="0">
        <f>'10490-MADISON COUNTY'!C14</f>
      </c>
      <c r="Y1" s="0">
        <f>'10490-MADISON COUNTY'!C15</f>
      </c>
      <c r="Z1" s="0">
        <f>'10490-MADISON COUNTY'!C16</f>
      </c>
      <c r="AA1" s="0">
        <f>'10490-MADISON COUNTY'!C17</f>
      </c>
      <c r="AB1" s="0">
        <f>'10490-MADISON COUNTY'!C18</f>
      </c>
      <c r="AE1" s="0">
        <f>'10490-MADISON COUNTY'!C21</f>
      </c>
      <c r="AF1" s="0">
        <f>'10490-MADISON COUNTY'!C22</f>
      </c>
      <c r="AG1" s="0">
        <f>'10490-MADISON COUNTY'!C23</f>
      </c>
      <c r="AH1" s="0">
        <f>'10490-MADISON COUNTY'!C24</f>
      </c>
      <c r="AI1" s="0">
        <f>'10490-MADISON COUNTY'!C25</f>
      </c>
      <c r="AJ1" s="0">
        <f>'10490-MADISON COUNTY'!C26</f>
      </c>
      <c r="AL1" s="0">
        <f>'10490-MADISON COUNTY'!C28</f>
      </c>
      <c r="AM1" s="0">
        <f>'10490-MADISON COUNTY'!C29</f>
      </c>
      <c r="AN1" s="0">
        <f>'10490-MADISON COUNTY'!C30</f>
      </c>
      <c r="AO1" s="0">
        <f>'10490-MADISON COUNTY'!C31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U2" s="0">
        <f>'104901-VETERANS RELIEF'!C11</f>
      </c>
      <c r="V2" s="0">
        <f>'104901-VETERANS RELIEF'!C12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E2" s="0">
        <f>'104901-VETERANS RELIEF'!C21</f>
      </c>
      <c r="AF2" s="0">
        <f>'104901-VETERANS RELIEF'!C22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L2" s="0">
        <f>'104901-VETERANS RELIEF'!C28</f>
      </c>
      <c r="AM2" s="0">
        <f>'104901-VETERANS RELIEF'!C29</f>
      </c>
      <c r="AN2" s="0">
        <f>'104901-VETERANS RELIEF'!C30</f>
      </c>
      <c r="AO2" s="0">
        <f>'104901-VETERANS RELIEF'!C31</f>
      </c>
    </row>
    <row r="3" ht="12" customHeight="1">
      <c r="A3" s="1" t="s">
        <v>2</v>
      </c>
      <c r="N3" s="0">
        <f>'104902-MAD CO BD OF DEVELOPMENT'!G4</f>
      </c>
      <c r="O3" s="0">
        <f>'104902-MAD CO BD OF DEVELOPMENT'!G5</f>
      </c>
      <c r="P3" s="0">
        <f>'104902-MAD CO BD OF DEVELOPMENT'!G6</f>
      </c>
      <c r="Q3" s="0">
        <f>'104902-MAD CO BD OF DEVELOPMENT'!G7</f>
      </c>
      <c r="R3" s="0">
        <f>'104902-MAD CO BD OF DEVELOPMENT'!G8</f>
      </c>
      <c r="U3" s="0">
        <f>'104902-MAD CO BD OF DEVELOPMENT'!G11</f>
      </c>
      <c r="V3" s="0">
        <f>'104902-MAD CO BD OF DEVELOPMENT'!G12</f>
      </c>
      <c r="W3" s="0">
        <f>'104902-MAD CO BD OF DEVELOPMENT'!G13</f>
      </c>
      <c r="X3" s="0">
        <f>'104902-MAD CO BD OF DEVELOPMENT'!G14</f>
      </c>
      <c r="Y3" s="0">
        <f>'104902-MAD CO BD OF DEVELOPMENT'!G15</f>
      </c>
      <c r="Z3" s="0">
        <f>'104902-MAD CO BD OF DEVELOPMENT'!G16</f>
      </c>
      <c r="AA3" s="0">
        <f>'104902-MAD CO BD OF DEVELOPMENT'!G17</f>
      </c>
      <c r="AB3" s="0">
        <f>'104902-MAD CO BD OF DEVELOPMENT'!G18</f>
      </c>
      <c r="AE3" s="0">
        <f>'104902-MAD CO BD OF DEVELOPMENT'!G21</f>
      </c>
      <c r="AF3" s="0">
        <f>'104902-MAD CO BD OF DEVELOPMENT'!G22</f>
      </c>
      <c r="AG3" s="0">
        <f>'104902-MAD CO BD OF DEVELOPMENT'!G23</f>
      </c>
      <c r="AH3" s="0">
        <f>'104902-MAD CO BD OF DEVELOPMENT'!G24</f>
      </c>
      <c r="AI3" s="0">
        <f>'104902-MAD CO BD OF DEVELOPMENT'!G25</f>
      </c>
      <c r="AJ3" s="0">
        <f>'104902-MAD CO BD OF DEVELOPMENT'!G26</f>
      </c>
      <c r="AL3" s="0">
        <f>'104902-MAD CO BD OF DEVELOPMENT'!G28</f>
      </c>
      <c r="AM3" s="0">
        <f>'104902-MAD CO BD OF DEVELOPMENT'!G29</f>
      </c>
      <c r="AN3" s="0">
        <f>'104902-MAD CO BD OF DEVELOPMENT'!G30</f>
      </c>
      <c r="AO3" s="0">
        <f>'104902-MAD CO BD OF DEVELOPMENT'!G31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U4" s="0">
        <f>'104903-HEALTH SERVICES'!D11</f>
      </c>
      <c r="V4" s="0">
        <f>'104903-HEALTH SERVICES'!D12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E4" s="0">
        <f>'104903-HEALTH SERVICES'!D21</f>
      </c>
      <c r="AF4" s="0">
        <f>'104903-HEALTH SERVICES'!D22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L4" s="0">
        <f>'104903-HEALTH SERVICES'!D28</f>
      </c>
      <c r="AM4" s="0">
        <f>'104903-HEALTH SERVICES'!D29</f>
      </c>
      <c r="AN4" s="0">
        <f>'104903-HEALTH SERVICES'!D30</f>
      </c>
      <c r="AO4" s="0">
        <f>'104903-HEALTH SERVICES'!D31</f>
      </c>
    </row>
    <row r="5" ht="12" customHeight="1">
      <c r="A5" s="6" t="s">
        <v>4</v>
      </c>
      <c r="B5" s="16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U5" s="0">
        <f>'104904-MENTAL HEALTH &amp; RECOVERY'!C11</f>
      </c>
      <c r="V5" s="0">
        <f>'104904-MENTAL HEALTH &amp; RECOVERY'!C12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E5" s="0">
        <f>'104904-MENTAL HEALTH &amp; RECOVERY'!C21</f>
      </c>
      <c r="AF5" s="0">
        <f>'104904-MENTAL HEALTH &amp; RECOVERY'!C22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L5" s="0">
        <f>'104904-MENTAL HEALTH &amp; RECOVERY'!C28</f>
      </c>
      <c r="AM5" s="0">
        <f>'104904-MENTAL HEALTH &amp; RECOVERY'!C29</f>
      </c>
      <c r="AN5" s="0">
        <f>'104904-MENTAL HEALTH &amp; RECOVERY'!C30</f>
      </c>
      <c r="AO5" s="0">
        <f>'104904-MENTAL HEALTH &amp; RECOVERY'!C31</f>
      </c>
    </row>
    <row r="6" ht="12" customHeight="1">
      <c r="A6" s="4" t="s">
        <v>5</v>
      </c>
      <c r="B6" s="14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U6" s="0">
        <f>'104905-9-1-1'!C11</f>
      </c>
      <c r="V6" s="0">
        <f>'104905-9-1-1'!C12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E6" s="0">
        <f>'104905-9-1-1'!C21</f>
      </c>
      <c r="AF6" s="0">
        <f>'104905-9-1-1'!C22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L6" s="0">
        <f>'104905-9-1-1'!C28</f>
      </c>
      <c r="AM6" s="0">
        <f>'104905-9-1-1'!C29</f>
      </c>
      <c r="AN6" s="0">
        <f>'104905-9-1-1'!C30</f>
      </c>
      <c r="AO6" s="0">
        <f>'104905-9-1-1'!C31</f>
      </c>
    </row>
    <row r="7" ht="12" customHeight="1">
      <c r="A7" s="6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U7" s="0">
        <f>'104906-SENIOR CITIZENS'!C11</f>
      </c>
      <c r="V7" s="0">
        <f>'104906-SENIOR CITIZENS'!C12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E7" s="0">
        <f>'104906-SENIOR CITIZENS'!C21</f>
      </c>
      <c r="AF7" s="0">
        <f>'104906-SENIOR CITIZENS'!C22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L7" s="0">
        <f>'104906-SENIOR CITIZENS'!C28</f>
      </c>
      <c r="AM7" s="0">
        <f>'104906-SENIOR CITIZENS'!C29</f>
      </c>
      <c r="AN7" s="0">
        <f>'104906-SENIOR CITIZENS'!C30</f>
      </c>
      <c r="AO7" s="0">
        <f>'104906-SENIOR CITIZENS'!C31</f>
      </c>
    </row>
    <row r="8" ht="12" customHeight="1">
      <c r="A8" s="8" t="s">
        <v>7</v>
      </c>
      <c r="B8" s="17">
        <f>=SUM(R1:R59)</f>
      </c>
      <c r="N8" s="0">
        <f>'22590-JONATHAN ALDER LSD'!G4</f>
      </c>
      <c r="O8" s="0">
        <f>'22590-JONATHAN ALDER LSD'!G5</f>
      </c>
      <c r="P8" s="0">
        <f>'22590-JONATHAN ALDER LSD'!G6</f>
      </c>
      <c r="Q8" s="0">
        <f>'22590-JONATHAN ALDER LSD'!G7</f>
      </c>
      <c r="R8" s="0">
        <f>'22590-JONATHAN ALDER LSD'!G8</f>
      </c>
      <c r="U8" s="0">
        <f>'22590-JONATHAN ALDER LSD'!G11</f>
      </c>
      <c r="V8" s="0">
        <f>'22590-JONATHAN ALDER LSD'!G12</f>
      </c>
      <c r="W8" s="0">
        <f>'22590-JONATHAN ALDER LSD'!G13</f>
      </c>
      <c r="X8" s="0">
        <f>'22590-JONATHAN ALDER LSD'!G14</f>
      </c>
      <c r="Y8" s="0">
        <f>'22590-JONATHAN ALDER LSD'!G15</f>
      </c>
      <c r="Z8" s="0">
        <f>'22590-JONATHAN ALDER LSD'!G16</f>
      </c>
      <c r="AA8" s="0">
        <f>'22590-JONATHAN ALDER LSD'!G17</f>
      </c>
      <c r="AB8" s="0">
        <f>'22590-JONATHAN ALDER LSD'!G18</f>
      </c>
      <c r="AE8" s="0">
        <f>'22590-JONATHAN ALDER LSD'!G21</f>
      </c>
      <c r="AF8" s="0">
        <f>'22590-JONATHAN ALDER LSD'!G22</f>
      </c>
      <c r="AG8" s="0">
        <f>'22590-JONATHAN ALDER LSD'!G23</f>
      </c>
      <c r="AH8" s="0">
        <f>'22590-JONATHAN ALDER LSD'!G24</f>
      </c>
      <c r="AI8" s="0">
        <f>'22590-JONATHAN ALDER LSD'!G25</f>
      </c>
      <c r="AJ8" s="0">
        <f>'22590-JONATHAN ALDER LSD'!G26</f>
      </c>
      <c r="AL8" s="0">
        <f>'22590-JONATHAN ALDER LSD'!G28</f>
      </c>
      <c r="AM8" s="0">
        <f>'22590-JONATHAN ALDER LSD'!G29</f>
      </c>
      <c r="AN8" s="0">
        <f>'22590-JONATHAN ALDER LSD'!G30</f>
      </c>
      <c r="AO8" s="0">
        <f>'22590-JONATHAN ALDER LSD'!G31</f>
      </c>
    </row>
    <row r="9" ht="12" customHeight="1"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U9" s="0">
        <f>'22960-LONDON CSD'!F11</f>
      </c>
      <c r="V9" s="0">
        <f>'22960-LONDON CSD'!F12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E9" s="0">
        <f>'22960-LONDON CSD'!F21</f>
      </c>
      <c r="AF9" s="0">
        <f>'22960-LONDON CSD'!F22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L9" s="0">
        <f>'22960-LONDON CSD'!F28</f>
      </c>
      <c r="AM9" s="0">
        <f>'22960-LONDON CSD'!F29</f>
      </c>
      <c r="AN9" s="0">
        <f>'22960-LONDON CSD'!F30</f>
      </c>
      <c r="AO9" s="0">
        <f>'22960-LONDON CSD'!F31</f>
      </c>
    </row>
    <row r="10" ht="12" customHeight="1">
      <c r="A10" s="10" t="s">
        <v>8</v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U10" s="0">
        <f>'23130-MADISON PLAINS LSD'!I11</f>
      </c>
      <c r="V10" s="0">
        <f>'23130-MADISON PLAINS LSD'!I12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E10" s="0">
        <f>'23130-MADISON PLAINS LSD'!I21</f>
      </c>
      <c r="AF10" s="0">
        <f>'23130-MADISON PLAINS LSD'!I22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L10" s="0">
        <f>'23130-MADISON PLAINS LSD'!I28</f>
      </c>
      <c r="AM10" s="0">
        <f>'23130-MADISON PLAINS LSD'!I29</f>
      </c>
      <c r="AN10" s="0">
        <f>'23130-MADISON PLAINS LSD'!I30</f>
      </c>
      <c r="AO10" s="0">
        <f>'23130-MADISON PLAINS LSD'!I31</f>
      </c>
    </row>
    <row r="11" ht="12" customHeight="1">
      <c r="A11" s="4" t="s">
        <v>9</v>
      </c>
      <c r="B11" s="15">
        <f>=SUM(U1:U59)</f>
      </c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U11" s="0">
        <f>'22540-JEFFERSON LSD (MADISON CO'!H11</f>
      </c>
      <c r="V11" s="0">
        <f>'22540-JEFFERSON LSD (MADISON CO'!H12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E11" s="0">
        <f>'22540-JEFFERSON LSD (MADISON CO'!H21</f>
      </c>
      <c r="AF11" s="0">
        <f>'22540-JEFFERSON LSD (MADISON CO'!H22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L11" s="0">
        <f>'22540-JEFFERSON LSD (MADISON CO'!H28</f>
      </c>
      <c r="AM11" s="0">
        <f>'22540-JEFFERSON LSD (MADISON CO'!H29</f>
      </c>
      <c r="AN11" s="0">
        <f>'22540-JEFFERSON LSD (MADISON CO'!H30</f>
      </c>
      <c r="AO11" s="0">
        <f>'22540-JEFFERSON LSD (MADISON CO'!H31</f>
      </c>
    </row>
    <row r="12" ht="12" customHeight="1">
      <c r="A12" s="6" t="s">
        <v>10</v>
      </c>
      <c r="B12" s="14">
        <f>=SUM(V1:V59)</f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U12" s="0">
        <f>'25940-WESTFALL LSD'!H11</f>
      </c>
      <c r="V12" s="0">
        <f>'25940-WESTFALL LSD'!H12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E12" s="0">
        <f>'25940-WESTFALL LSD'!H21</f>
      </c>
      <c r="AF12" s="0">
        <f>'25940-WESTFALL LSD'!H22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L12" s="0">
        <f>'25940-WESTFALL LSD'!H28</f>
      </c>
      <c r="AM12" s="0">
        <f>'25940-WESTFALL LSD'!H29</f>
      </c>
      <c r="AN12" s="0">
        <f>'25940-WESTFALL LSD'!H30</f>
      </c>
      <c r="AO12" s="0">
        <f>'25940-WESTFALL LSD'!H31</f>
      </c>
    </row>
    <row r="13" ht="12" customHeight="1">
      <c r="A13" s="6" t="s">
        <v>11</v>
      </c>
      <c r="B13" s="14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U13" s="0">
        <f>'23380-MIAMI TRACE LSD'!N11</f>
      </c>
      <c r="V13" s="0">
        <f>'23380-MIAMI TRACE LSD'!N12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E13" s="0">
        <f>'23380-MIAMI TRACE LSD'!N21</f>
      </c>
      <c r="AF13" s="0">
        <f>'23380-MIAMI TRACE LSD'!N22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L13" s="0">
        <f>'23380-MIAMI TRACE LSD'!N28</f>
      </c>
      <c r="AM13" s="0">
        <f>'23380-MIAMI TRACE LSD'!N29</f>
      </c>
      <c r="AN13" s="0">
        <f>'23380-MIAMI TRACE LSD'!N30</f>
      </c>
      <c r="AO13" s="0">
        <f>'23380-MIAMI TRACE LSD'!N31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U14" s="0">
        <f>'23320-MECHANICSBURG EVSD'!I11</f>
      </c>
      <c r="V14" s="0">
        <f>'23320-MECHANICSBURG EVSD'!I12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E14" s="0">
        <f>'23320-MECHANICSBURG EVSD'!I21</f>
      </c>
      <c r="AF14" s="0">
        <f>'23320-MECHANICSBURG EVSD'!I22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L14" s="0">
        <f>'23320-MECHANICSBURG EVSD'!I28</f>
      </c>
      <c r="AM14" s="0">
        <f>'23320-MECHANICSBURG EVSD'!I29</f>
      </c>
      <c r="AN14" s="0">
        <f>'23320-MECHANICSBURG EVSD'!I30</f>
      </c>
      <c r="AO14" s="0">
        <f>'23320-MECHANICSBURG EVSD'!I31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U15" s="0">
        <f>'21700-FAIRBANKS LSD'!G11</f>
      </c>
      <c r="V15" s="0">
        <f>'21700-FAIRBANKS LSD'!G12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E15" s="0">
        <f>'21700-FAIRBANKS LSD'!G21</f>
      </c>
      <c r="AF15" s="0">
        <f>'21700-FAIRBANKS LSD'!G22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L15" s="0">
        <f>'21700-FAIRBANKS LSD'!G28</f>
      </c>
      <c r="AM15" s="0">
        <f>'21700-FAIRBANKS LSD'!G29</f>
      </c>
      <c r="AN15" s="0">
        <f>'21700-FAIRBANKS LSD'!G30</f>
      </c>
      <c r="AO15" s="0">
        <f>'21700-FAIRBANKS LSD'!G31</f>
      </c>
    </row>
    <row r="16" ht="12" customHeight="1">
      <c r="A16" s="6" t="s">
        <v>14</v>
      </c>
      <c r="B16" s="16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U16" s="0">
        <f>'30070-TOLLES CAREER &amp; TECHNICAL'!C11</f>
      </c>
      <c r="V16" s="0">
        <f>'30070-TOLLES CAREER &amp; TECHNICAL'!C12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E16" s="0">
        <f>'30070-TOLLES CAREER &amp; TECHNICAL'!C21</f>
      </c>
      <c r="AF16" s="0">
        <f>'30070-TOLLES CAREER &amp; TECHNICAL'!C22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L16" s="0">
        <f>'30070-TOLLES CAREER &amp; TECHNICAL'!C28</f>
      </c>
      <c r="AM16" s="0">
        <f>'30070-TOLLES CAREER &amp; TECHNICAL'!C29</f>
      </c>
      <c r="AN16" s="0">
        <f>'30070-TOLLES CAREER &amp; TECHNICAL'!C30</f>
      </c>
      <c r="AO16" s="0">
        <f>'30070-TOLLES CAREER &amp; TECHNICAL'!C31</f>
      </c>
    </row>
    <row r="17" ht="12" customHeight="1">
      <c r="A17" s="4" t="s">
        <v>15</v>
      </c>
      <c r="B17" s="17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U17" s="0">
        <f>'30310-PICKAWAY-ROSS COUNTY JVSD'!E11</f>
      </c>
      <c r="V17" s="0">
        <f>'30310-PICKAWAY-ROSS COUNTY JVSD'!E12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E17" s="0">
        <f>'30310-PICKAWAY-ROSS COUNTY JVSD'!E21</f>
      </c>
      <c r="AF17" s="0">
        <f>'30310-PICKAWAY-ROSS COUNTY JVSD'!E22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L17" s="0">
        <f>'30310-PICKAWAY-ROSS COUNTY JVSD'!E28</f>
      </c>
      <c r="AM17" s="0">
        <f>'30310-PICKAWAY-ROSS COUNTY JVSD'!E29</f>
      </c>
      <c r="AN17" s="0">
        <f>'30310-PICKAWAY-ROSS COUNTY JVSD'!E30</f>
      </c>
      <c r="AO17" s="0">
        <f>'30310-PICKAWAY-ROSS COUNTY JVSD'!E31</f>
      </c>
    </row>
    <row r="18" ht="12" customHeight="1">
      <c r="A18" s="1" t="s">
        <v>16</v>
      </c>
      <c r="B18" s="17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U18" s="0">
        <f>'30160-GREAT OAKS JVSD'!C11</f>
      </c>
      <c r="V18" s="0">
        <f>'30160-GREAT OAKS JVSD'!C12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E18" s="0">
        <f>'30160-GREAT OAKS JVSD'!C21</f>
      </c>
      <c r="AF18" s="0">
        <f>'30160-GREAT OAKS JVSD'!C22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L18" s="0">
        <f>'30160-GREAT OAKS JVSD'!C28</f>
      </c>
      <c r="AM18" s="0">
        <f>'30160-GREAT OAKS JVSD'!C29</f>
      </c>
      <c r="AN18" s="0">
        <f>'30160-GREAT OAKS JVSD'!C30</f>
      </c>
      <c r="AO18" s="0">
        <f>'30160-GREAT OAKS JVSD'!C31</f>
      </c>
    </row>
    <row r="19" ht="12" customHeight="1"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U19" s="0">
        <f>'30290-OHIO HI-POINT JVSD'!D11</f>
      </c>
      <c r="V19" s="0">
        <f>'30290-OHIO HI-POINT JVSD'!D12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E19" s="0">
        <f>'30290-OHIO HI-POINT JVSD'!D21</f>
      </c>
      <c r="AF19" s="0">
        <f>'30290-OHIO HI-POINT JVSD'!D22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L19" s="0">
        <f>'30290-OHIO HI-POINT JVSD'!D28</f>
      </c>
      <c r="AM19" s="0">
        <f>'30290-OHIO HI-POINT JVSD'!D29</f>
      </c>
      <c r="AN19" s="0">
        <f>'30290-OHIO HI-POINT JVSD'!D30</f>
      </c>
      <c r="AO19" s="0">
        <f>'30290-OHIO HI-POINT JVSD'!D31</f>
      </c>
    </row>
    <row r="20" ht="12" customHeight="1">
      <c r="A20" s="10" t="s">
        <v>17</v>
      </c>
    </row>
    <row r="21" ht="12" customHeight="1">
      <c r="A21" s="4" t="s">
        <v>18</v>
      </c>
      <c r="B21" s="15">
        <f>=SUM(AE1:AE59)</f>
      </c>
    </row>
    <row r="22" ht="12" customHeight="1">
      <c r="A22" s="6" t="s">
        <v>19</v>
      </c>
      <c r="B22" s="14">
        <f>=SUM(AF1:AF59)</f>
      </c>
    </row>
    <row r="23" ht="12" customHeight="1">
      <c r="A23" s="6" t="s">
        <v>20</v>
      </c>
      <c r="B23" s="14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U25" s="0">
        <f>'40891-CANAAN TWP'!C11</f>
      </c>
      <c r="V25" s="0">
        <f>'40891-CANAAN TWP'!C12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E25" s="0">
        <f>'40891-CANAAN TWP'!C21</f>
      </c>
      <c r="AF25" s="0">
        <f>'40891-CANAAN TWP'!C22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L25" s="0">
        <f>'40891-CANAAN TWP'!C28</f>
      </c>
      <c r="AM25" s="0">
        <f>'40891-CANAAN TWP'!C29</f>
      </c>
      <c r="AN25" s="0">
        <f>'40891-CANAAN TWP'!C30</f>
      </c>
      <c r="AO25" s="0">
        <f>'40891-CANAAN TWP'!C31</f>
      </c>
    </row>
    <row r="26" ht="12" customHeight="1">
      <c r="A26" s="8" t="s">
        <v>23</v>
      </c>
      <c r="B26" s="17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U26" s="0">
        <f>'41410-DARBY TWP'!G11</f>
      </c>
      <c r="V26" s="0">
        <f>'41410-DARBY TWP'!G12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E26" s="0">
        <f>'41410-DARBY TWP'!G21</f>
      </c>
      <c r="AF26" s="0">
        <f>'41410-DARBY TWP'!G22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L26" s="0">
        <f>'41410-DARBY TWP'!G28</f>
      </c>
      <c r="AM26" s="0">
        <f>'41410-DARBY TWP'!G29</f>
      </c>
      <c r="AN26" s="0">
        <f>'41410-DARBY TWP'!G30</f>
      </c>
      <c r="AO26" s="0">
        <f>'41410-DARBY TWP'!G31</f>
      </c>
    </row>
    <row r="27" ht="12" customHeight="1"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U27" s="0">
        <f>'41430-DEER CREEK TWP'!C11</f>
      </c>
      <c r="V27" s="0">
        <f>'41430-DEER CREEK TWP'!C12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E27" s="0">
        <f>'41430-DEER CREEK TWP'!C21</f>
      </c>
      <c r="AF27" s="0">
        <f>'41430-DEER CREEK TWP'!C22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L27" s="0">
        <f>'41430-DEER CREEK TWP'!C28</f>
      </c>
      <c r="AM27" s="0">
        <f>'41430-DEER CREEK TWP'!C29</f>
      </c>
      <c r="AN27" s="0">
        <f>'41430-DEER CREEK TWP'!C30</f>
      </c>
      <c r="AO27" s="0">
        <f>'41430-DEER CREEK TWP'!C31</f>
      </c>
    </row>
    <row r="28" ht="12" customHeight="1">
      <c r="A28" s="8" t="s">
        <v>24</v>
      </c>
      <c r="B28" s="17">
        <f>=SUM(AL1:AL59)</f>
      </c>
      <c r="N28" s="0">
        <f>'41734-FAIRFIELD TWP'!E4</f>
      </c>
      <c r="O28" s="0">
        <f>'41734-FAIRFIELD TWP'!E5</f>
      </c>
      <c r="P28" s="0">
        <f>'41734-FAIRFIELD TWP'!E6</f>
      </c>
      <c r="Q28" s="0">
        <f>'41734-FAIRFIELD TWP'!E7</f>
      </c>
      <c r="R28" s="0">
        <f>'41734-FAIRFIELD TWP'!E8</f>
      </c>
      <c r="U28" s="0">
        <f>'41734-FAIRFIELD TWP'!E11</f>
      </c>
      <c r="V28" s="0">
        <f>'41734-FAIRFIELD TWP'!E12</f>
      </c>
      <c r="W28" s="0">
        <f>'41734-FAIRFIELD TWP'!E13</f>
      </c>
      <c r="X28" s="0">
        <f>'41734-FAIRFIELD TWP'!E14</f>
      </c>
      <c r="Y28" s="0">
        <f>'41734-FAIRFIELD TWP'!E15</f>
      </c>
      <c r="Z28" s="0">
        <f>'41734-FAIRFIELD TWP'!E16</f>
      </c>
      <c r="AA28" s="0">
        <f>'41734-FAIRFIELD TWP'!E17</f>
      </c>
      <c r="AB28" s="0">
        <f>'41734-FAIRFIELD TWP'!E18</f>
      </c>
      <c r="AE28" s="0">
        <f>'41734-FAIRFIELD TWP'!E21</f>
      </c>
      <c r="AF28" s="0">
        <f>'41734-FAIRFIELD TWP'!E22</f>
      </c>
      <c r="AG28" s="0">
        <f>'41734-FAIRFIELD TWP'!E23</f>
      </c>
      <c r="AH28" s="0">
        <f>'41734-FAIRFIELD TWP'!E24</f>
      </c>
      <c r="AI28" s="0">
        <f>'41734-FAIRFIELD TWP'!E25</f>
      </c>
      <c r="AJ28" s="0">
        <f>'41734-FAIRFIELD TWP'!E26</f>
      </c>
      <c r="AL28" s="0">
        <f>'41734-FAIRFIELD TWP'!E28</f>
      </c>
      <c r="AM28" s="0">
        <f>'41734-FAIRFIELD TWP'!E29</f>
      </c>
      <c r="AN28" s="0">
        <f>'41734-FAIRFIELD TWP'!E30</f>
      </c>
      <c r="AO28" s="0">
        <f>'41734-FAIRFIELD TWP'!E31</f>
      </c>
    </row>
    <row r="29" ht="12" customHeight="1">
      <c r="A29" s="6" t="s">
        <v>25</v>
      </c>
      <c r="B29" s="14">
        <f>=SUM(AM1:AM59)</f>
      </c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U29" s="0">
        <f>'47058-JEFFERSON TWP'!F11</f>
      </c>
      <c r="V29" s="0">
        <f>'47058-JEFFERSON TWP'!F12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E29" s="0">
        <f>'47058-JEFFERSON TWP'!F21</f>
      </c>
      <c r="AF29" s="0">
        <f>'47058-JEFFERSON TWP'!F22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L29" s="0">
        <f>'47058-JEFFERSON TWP'!F28</f>
      </c>
      <c r="AM29" s="0">
        <f>'47058-JEFFERSON TWP'!F29</f>
      </c>
      <c r="AN29" s="0">
        <f>'47058-JEFFERSON TWP'!F30</f>
      </c>
      <c r="AO29" s="0">
        <f>'47058-JEFFERSON TWP'!F31</f>
      </c>
    </row>
    <row r="30" ht="12" customHeight="1">
      <c r="A30" s="6" t="s">
        <v>26</v>
      </c>
      <c r="B30" s="14">
        <f>=SUM(AN1:AN59)</f>
      </c>
    </row>
    <row r="31" ht="12" customHeight="1">
      <c r="A31" s="1" t="s">
        <v>27</v>
      </c>
      <c r="B31" s="17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U31" s="0">
        <f>'47101-MONROE TWP'!C11</f>
      </c>
      <c r="V31" s="0">
        <f>'47101-MONROE TWP'!C12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E31" s="0">
        <f>'47101-MONROE TWP'!C21</f>
      </c>
      <c r="AF31" s="0">
        <f>'47101-MONROE TWP'!C22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L31" s="0">
        <f>'47101-MONROE TWP'!C28</f>
      </c>
      <c r="AM31" s="0">
        <f>'47101-MONROE TWP'!C29</f>
      </c>
      <c r="AN31" s="0">
        <f>'47101-MONROE TWP'!C30</f>
      </c>
      <c r="AO31" s="0">
        <f>'47101-MONROE TWP'!C31</f>
      </c>
    </row>
    <row r="32" ht="12" customHeight="1"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U32" s="0">
        <f>'43900-OAK RUN TWP'!C11</f>
      </c>
      <c r="V32" s="0">
        <f>'43900-OAK RUN TWP'!C12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E32" s="0">
        <f>'43900-OAK RUN TWP'!C21</f>
      </c>
      <c r="AF32" s="0">
        <f>'43900-OAK RUN TWP'!C22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L32" s="0">
        <f>'43900-OAK RUN TWP'!C28</f>
      </c>
      <c r="AM32" s="0">
        <f>'43900-OAK RUN TWP'!C29</f>
      </c>
      <c r="AN32" s="0">
        <f>'43900-OAK RUN TWP'!C30</f>
      </c>
      <c r="AO32" s="0">
        <f>'43900-OAK RUN TWP'!C31</f>
      </c>
    </row>
    <row r="33" ht="12" customHeight="1"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U33" s="0">
        <f>'44013-PAINT TWP'!F11</f>
      </c>
      <c r="V33" s="0">
        <f>'44013-PAINT TWP'!F12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E33" s="0">
        <f>'44013-PAINT TWP'!F21</f>
      </c>
      <c r="AF33" s="0">
        <f>'44013-PAINT TWP'!F22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L33" s="0">
        <f>'44013-PAINT TWP'!F28</f>
      </c>
      <c r="AM33" s="0">
        <f>'44013-PAINT TWP'!F29</f>
      </c>
      <c r="AN33" s="0">
        <f>'44013-PAINT TWP'!F30</f>
      </c>
      <c r="AO33" s="0">
        <f>'44013-PAINT TWP'!F31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U34" s="0">
        <f>'44215-PIKE TWP'!E11</f>
      </c>
      <c r="V34" s="0">
        <f>'44215-PIKE TWP'!E12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E34" s="0">
        <f>'44215-PIKE TWP'!E21</f>
      </c>
      <c r="AF34" s="0">
        <f>'44215-PIKE TWP'!E22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L34" s="0">
        <f>'44215-PIKE TWP'!E28</f>
      </c>
      <c r="AM34" s="0">
        <f>'44215-PIKE TWP'!E29</f>
      </c>
      <c r="AN34" s="0">
        <f>'44215-PIKE TWP'!E30</f>
      </c>
      <c r="AO34" s="0">
        <f>'44215-PIKE TWP'!E31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U35" s="0">
        <f>'44259-PLEASANT TWP'!F11</f>
      </c>
      <c r="V35" s="0">
        <f>'44259-PLEASANT TWP'!F12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E35" s="0">
        <f>'44259-PLEASANT TWP'!F21</f>
      </c>
      <c r="AF35" s="0">
        <f>'44259-PLEASANT TWP'!F22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L35" s="0">
        <f>'44259-PLEASANT TWP'!F28</f>
      </c>
      <c r="AM35" s="0">
        <f>'44259-PLEASANT TWP'!F29</f>
      </c>
      <c r="AN35" s="0">
        <f>'44259-PLEASANT TWP'!F30</f>
      </c>
      <c r="AO35" s="0">
        <f>'44259-PLEASANT TWP'!F31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U37" s="0">
        <f>'44410-RANGE TWP'!K11</f>
      </c>
      <c r="V37" s="0">
        <f>'44410-RANGE TWP'!K12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E37" s="0">
        <f>'44410-RANGE TWP'!K21</f>
      </c>
      <c r="AF37" s="0">
        <f>'44410-RANGE TWP'!K22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L37" s="0">
        <f>'44410-RANGE TWP'!K28</f>
      </c>
      <c r="AM37" s="0">
        <f>'44410-RANGE TWP'!K29</f>
      </c>
      <c r="AN37" s="0">
        <f>'44410-RANGE TWP'!K30</f>
      </c>
      <c r="AO37" s="0">
        <f>'44410-RANGE TWP'!K31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U38" s="0">
        <f>'44980-SOMERFORD TWP'!C11</f>
      </c>
      <c r="V38" s="0">
        <f>'44980-SOMERFORD TWP'!C12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E38" s="0">
        <f>'44980-SOMERFORD TWP'!C21</f>
      </c>
      <c r="AF38" s="0">
        <f>'44980-SOMERFORD TWP'!C22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L38" s="0">
        <f>'44980-SOMERFORD TWP'!C28</f>
      </c>
      <c r="AM38" s="0">
        <f>'44980-SOMERFORD TWP'!C29</f>
      </c>
      <c r="AN38" s="0">
        <f>'44980-SOMERFORD TWP'!C30</f>
      </c>
      <c r="AO38" s="0">
        <f>'44980-SOMERFORD TWP'!C31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U39" s="0">
        <f>'45171-STOKES TWP'!G11</f>
      </c>
      <c r="V39" s="0">
        <f>'45171-STOKES TWP'!G12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E39" s="0">
        <f>'45171-STOKES TWP'!G21</f>
      </c>
      <c r="AF39" s="0">
        <f>'45171-STOKES TWP'!G22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L39" s="0">
        <f>'45171-STOKES TWP'!G28</f>
      </c>
      <c r="AM39" s="0">
        <f>'45171-STOKES TWP'!G29</f>
      </c>
      <c r="AN39" s="0">
        <f>'45171-STOKES TWP'!G30</f>
      </c>
      <c r="AO39" s="0">
        <f>'45171-STOKES TWP'!G31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U41" s="0">
        <f>'47141-UNION TWP'!C11</f>
      </c>
      <c r="V41" s="0">
        <f>'47141-UNION TWP'!C12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E41" s="0">
        <f>'47141-UNION TWP'!C21</f>
      </c>
      <c r="AF41" s="0">
        <f>'47141-UNION TWP'!C22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L41" s="0">
        <f>'47141-UNION TWP'!C28</f>
      </c>
      <c r="AM41" s="0">
        <f>'47141-UNION TWP'!C29</f>
      </c>
      <c r="AN41" s="0">
        <f>'47141-UNION TWP'!C30</f>
      </c>
      <c r="AO41" s="0">
        <f>'47141-UNION TWP'!C31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U42" s="0">
        <f>'56720-PLAIN CITY CORP'!E11</f>
      </c>
      <c r="V42" s="0">
        <f>'56720-PLAIN CITY CORP'!E12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E42" s="0">
        <f>'56720-PLAIN CITY CORP'!E21</f>
      </c>
      <c r="AF42" s="0">
        <f>'56720-PLAIN CITY CORP'!E22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L42" s="0">
        <f>'56720-PLAIN CITY CORP'!E28</f>
      </c>
      <c r="AM42" s="0">
        <f>'56720-PLAIN CITY CORP'!E29</f>
      </c>
      <c r="AN42" s="0">
        <f>'56720-PLAIN CITY CORP'!E30</f>
      </c>
      <c r="AO42" s="0">
        <f>'56720-PLAIN CITY CORP'!E31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U43" s="0">
        <f>'53901-JEFFERSON CORP'!D11</f>
      </c>
      <c r="V43" s="0">
        <f>'53901-JEFFERSON CORP'!D12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E43" s="0">
        <f>'53901-JEFFERSON CORP'!D21</f>
      </c>
      <c r="AF43" s="0">
        <f>'53901-JEFFERSON CORP'!D22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L43" s="0">
        <f>'53901-JEFFERSON CORP'!D28</f>
      </c>
      <c r="AM43" s="0">
        <f>'53901-JEFFERSON CORP'!D29</f>
      </c>
      <c r="AN43" s="0">
        <f>'53901-JEFFERSON CORP'!D30</f>
      </c>
      <c r="AO43" s="0">
        <f>'53901-JEFFERSON CORP'!D31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U44" s="0">
        <f>'55530-MT. STERLING CORP'!C11</f>
      </c>
      <c r="V44" s="0">
        <f>'55530-MT. STERLING CORP'!C12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E44" s="0">
        <f>'55530-MT. STERLING CORP'!C21</f>
      </c>
      <c r="AF44" s="0">
        <f>'55530-MT. STERLING CORP'!C22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L44" s="0">
        <f>'55530-MT. STERLING CORP'!C28</f>
      </c>
      <c r="AM44" s="0">
        <f>'55530-MT. STERLING CORP'!C29</f>
      </c>
      <c r="AN44" s="0">
        <f>'55530-MT. STERLING CORP'!C30</f>
      </c>
      <c r="AO44" s="0">
        <f>'55530-MT. STERLING CORP'!C31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U45" s="0">
        <f>'55150-MIDWAY CORP'!E11</f>
      </c>
      <c r="V45" s="0">
        <f>'55150-MIDWAY CORP'!E12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E45" s="0">
        <f>'55150-MIDWAY CORP'!E21</f>
      </c>
      <c r="AF45" s="0">
        <f>'55150-MIDWAY CORP'!E22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L45" s="0">
        <f>'55150-MIDWAY CORP'!E28</f>
      </c>
      <c r="AM45" s="0">
        <f>'55150-MIDWAY CORP'!E29</f>
      </c>
      <c r="AN45" s="0">
        <f>'55150-MIDWAY CORP'!E30</f>
      </c>
      <c r="AO45" s="0">
        <f>'55150-MIDWAY CORP'!E31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U46" s="0">
        <f>'57370-S. SOLON CORP'!D11</f>
      </c>
      <c r="V46" s="0">
        <f>'57370-S. SOLON CORP'!D12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E46" s="0">
        <f>'57370-S. SOLON CORP'!D21</f>
      </c>
      <c r="AF46" s="0">
        <f>'57370-S. SOLON CORP'!D22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L46" s="0">
        <f>'57370-S. SOLON CORP'!D28</f>
      </c>
      <c r="AM46" s="0">
        <f>'57370-S. SOLON CORP'!D29</f>
      </c>
      <c r="AN46" s="0">
        <f>'57370-S. SOLON CORP'!D30</f>
      </c>
      <c r="AO46" s="0">
        <f>'57370-S. SOLON CORP'!D31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U47" s="0">
        <f>'54460-LONDON CITY'!G11</f>
      </c>
      <c r="V47" s="0">
        <f>'54460-LONDON CITY'!G12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E47" s="0">
        <f>'54460-LONDON CITY'!G21</f>
      </c>
      <c r="AF47" s="0">
        <f>'54460-LONDON CITY'!G22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L47" s="0">
        <f>'54460-LONDON CITY'!G28</f>
      </c>
      <c r="AM47" s="0">
        <f>'54460-LONDON CITY'!G29</f>
      </c>
      <c r="AN47" s="0">
        <f>'54460-LONDON CITY'!G30</f>
      </c>
      <c r="AO47" s="0">
        <f>'54460-LONDON CITY'!G31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U48" s="0">
        <f>'60440-MADISON CO. EMERGENCY MED'!D11</f>
      </c>
      <c r="V48" s="0">
        <f>'60440-MADISON CO. EMERGENCY MED'!D12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E48" s="0">
        <f>'60440-MADISON CO. EMERGENCY MED'!D21</f>
      </c>
      <c r="AF48" s="0">
        <f>'60440-MADISON CO. EMERGENCY MED'!D22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L48" s="0">
        <f>'60440-MADISON CO. EMERGENCY MED'!D28</f>
      </c>
      <c r="AM48" s="0">
        <f>'60440-MADISON CO. EMERGENCY MED'!D29</f>
      </c>
      <c r="AN48" s="0">
        <f>'60440-MADISON CO. EMERGENCY MED'!D30</f>
      </c>
      <c r="AO48" s="0">
        <f>'60440-MADISON CO. EMERGENCY MED'!D31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U49" s="0">
        <f>'60680-STERLING JOINT AMBULANCE '!F11</f>
      </c>
      <c r="V49" s="0">
        <f>'60680-STERLING JOINT AMBULANCE '!F12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E49" s="0">
        <f>'60680-STERLING JOINT AMBULANCE '!F21</f>
      </c>
      <c r="AF49" s="0">
        <f>'60680-STERLING JOINT AMBULANCE '!F22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L49" s="0">
        <f>'60680-STERLING JOINT AMBULANCE '!F28</f>
      </c>
      <c r="AM49" s="0">
        <f>'60680-STERLING JOINT AMBULANCE '!F29</f>
      </c>
      <c r="AN49" s="0">
        <f>'60680-STERLING JOINT AMBULANCE '!F30</f>
      </c>
      <c r="AO49" s="0">
        <f>'60680-STERLING JOINT AMBULANCE '!F31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U50" s="0">
        <f>'61060-PLEASANT VALLEY JNT FIRE '!D11</f>
      </c>
      <c r="V50" s="0">
        <f>'61060-PLEASANT VALLEY JNT FIRE '!D12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E50" s="0">
        <f>'61060-PLEASANT VALLEY JNT FIRE '!D21</f>
      </c>
      <c r="AF50" s="0">
        <f>'61060-PLEASANT VALLEY JNT FIRE '!D22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L50" s="0">
        <f>'61060-PLEASANT VALLEY JNT FIRE '!D28</f>
      </c>
      <c r="AM50" s="0">
        <f>'61060-PLEASANT VALLEY JNT FIRE '!D29</f>
      </c>
      <c r="AN50" s="0">
        <f>'61060-PLEASANT VALLEY JNT FIRE '!D30</f>
      </c>
      <c r="AO50" s="0">
        <f>'61060-PLEASANT VALLEY JNT FIRE '!D31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U51" s="0">
        <f>'61123-PLEASANT DARBY UNION CEME'!C11</f>
      </c>
      <c r="V51" s="0">
        <f>'61123-PLEASANT DARBY UNION CEME'!C12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E51" s="0">
        <f>'61123-PLEASANT DARBY UNION CEME'!C21</f>
      </c>
      <c r="AF51" s="0">
        <f>'61123-PLEASANT DARBY UNION CEME'!C22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L51" s="0">
        <f>'61123-PLEASANT DARBY UNION CEME'!C28</f>
      </c>
      <c r="AM51" s="0">
        <f>'61123-PLEASANT DARBY UNION CEME'!C29</f>
      </c>
      <c r="AN51" s="0">
        <f>'61123-PLEASANT DARBY UNION CEME'!C30</f>
      </c>
      <c r="AO51" s="0">
        <f>'61123-PLEASANT DARBY UNION CEME'!C31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U52" s="0">
        <f>'61147-TRI-COUNTY JOINT FIRE DIS'!D11</f>
      </c>
      <c r="V52" s="0">
        <f>'61147-TRI-COUNTY JOINT FIRE DIS'!D12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E52" s="0">
        <f>'61147-TRI-COUNTY JOINT FIRE DIS'!D21</f>
      </c>
      <c r="AF52" s="0">
        <f>'61147-TRI-COUNTY JOINT FIRE DIS'!D22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L52" s="0">
        <f>'61147-TRI-COUNTY JOINT FIRE DIS'!D28</f>
      </c>
      <c r="AM52" s="0">
        <f>'61147-TRI-COUNTY JOINT FIRE DIS'!D29</f>
      </c>
      <c r="AN52" s="0">
        <f>'61147-TRI-COUNTY JOINT FIRE DIS'!D30</f>
      </c>
      <c r="AO52" s="0">
        <f>'61147-TRI-COUNTY JOINT FIRE DIS'!D31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U53" s="0">
        <f>'61201-CENTRAL TWP JNT FIRE DIST'!C11</f>
      </c>
      <c r="V53" s="0">
        <f>'61201-CENTRAL TWP JNT FIRE DIST'!C12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E53" s="0">
        <f>'61201-CENTRAL TWP JNT FIRE DIST'!C21</f>
      </c>
      <c r="AF53" s="0">
        <f>'61201-CENTRAL TWP JNT FIRE DIST'!C22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L53" s="0">
        <f>'61201-CENTRAL TWP JNT FIRE DIST'!C28</f>
      </c>
      <c r="AM53" s="0">
        <f>'61201-CENTRAL TWP JNT FIRE DIST'!C29</f>
      </c>
      <c r="AN53" s="0">
        <f>'61201-CENTRAL TWP JNT FIRE DIST'!C30</f>
      </c>
      <c r="AO53" s="0">
        <f>'61201-CENTRAL TWP JNT FIRE DIST'!C31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U54" s="0">
        <f>'61202-PLAIN CITY PUBLIC LIBRARY'!C11</f>
      </c>
      <c r="V54" s="0">
        <f>'61202-PLAIN CITY PUBLIC LIBRARY'!C12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E54" s="0">
        <f>'61202-PLAIN CITY PUBLIC LIBRARY'!C21</f>
      </c>
      <c r="AF54" s="0">
        <f>'61202-PLAIN CITY PUBLIC LIBRARY'!C22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L54" s="0">
        <f>'61202-PLAIN CITY PUBLIC LIBRARY'!C28</f>
      </c>
      <c r="AM54" s="0">
        <f>'61202-PLAIN CITY PUBLIC LIBRARY'!C29</f>
      </c>
      <c r="AN54" s="0">
        <f>'61202-PLAIN CITY PUBLIC LIBRARY'!C30</f>
      </c>
      <c r="AO54" s="0">
        <f>'61202-PLAIN CITY PUBLIC LIBRARY'!C31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U55" s="0">
        <f>'61225-HURT-BATT MEM LIBRARY OF '!C11</f>
      </c>
      <c r="V55" s="0">
        <f>'61225-HURT-BATT MEM LIBRARY OF '!C12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E55" s="0">
        <f>'61225-HURT-BATT MEM LIBRARY OF '!C21</f>
      </c>
      <c r="AF55" s="0">
        <f>'61225-HURT-BATT MEM LIBRARY OF '!C22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L55" s="0">
        <f>'61225-HURT-BATT MEM LIBRARY OF '!C28</f>
      </c>
      <c r="AM55" s="0">
        <f>'61225-HURT-BATT MEM LIBRARY OF '!C29</f>
      </c>
      <c r="AN55" s="0">
        <f>'61225-HURT-BATT MEM LIBRARY OF '!C30</f>
      </c>
      <c r="AO55" s="0">
        <f>'61225-HURT-BATT MEM LIBRARY OF '!C31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U56" s="0">
        <f>'61109-LONDON PUBLIC LIBRARY'!D11</f>
      </c>
      <c r="V56" s="0">
        <f>'61109-LONDON PUBLIC LIBRARY'!D12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E56" s="0">
        <f>'61109-LONDON PUBLIC LIBRARY'!D21</f>
      </c>
      <c r="AF56" s="0">
        <f>'61109-LONDON PUBLIC LIBRARY'!D22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L56" s="0">
        <f>'61109-LONDON PUBLIC LIBRARY'!D28</f>
      </c>
      <c r="AM56" s="0">
        <f>'61109-LONDON PUBLIC LIBRARY'!D29</f>
      </c>
      <c r="AN56" s="0">
        <f>'61109-LONDON PUBLIC LIBRARY'!D30</f>
      </c>
      <c r="AO56" s="0">
        <f>'61109-LONDON PUBLIC LIBRARY'!D31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U59" s="0">
        <f>'61269-MECHANICSBURG PUBLIC LIBR'!C11</f>
      </c>
      <c r="V59" s="0">
        <f>'61269-MECHANICSBURG PUBLIC LIBR'!C12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E59" s="0">
        <f>'61269-MECHANICSBURG PUBLIC LIBR'!C21</f>
      </c>
      <c r="AF59" s="0">
        <f>'61269-MECHANICSBURG PUBLIC LIBR'!C22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L59" s="0">
        <f>'61269-MECHANICSBURG PUBLIC LIBR'!C28</f>
      </c>
      <c r="AM59" s="0">
        <f>'61269-MECHANICSBURG PUBLIC LIBR'!C29</f>
      </c>
      <c r="AN59" s="0">
        <f>'61269-MECHANICSBURG PUBLIC LIBR'!C30</f>
      </c>
      <c r="AO59" s="0">
        <f>'61269-MECHANICSBURG PUBLIC LIBR'!C31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SECOND HALF MANUFACTURED HOME SETTLEMENT TAX YEAR 2025,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72.49</v>
      </c>
      <c r="C4" s="5">
        <v>258.03</v>
      </c>
      <c r="D4" s="5">
        <v>36.28</v>
      </c>
      <c r="E4" s="5">
        <v>7.29</v>
      </c>
      <c r="F4" s="5">
        <v>65.8</v>
      </c>
      <c r="G4" s="5">
        <v>38.4</v>
      </c>
      <c r="H4" s="15">
        <f>=SUM(B4:G4)</f>
      </c>
    </row>
    <row r="5" ht="12" customHeight="1">
      <c r="A5" s="6" t="s">
        <v>4</v>
      </c>
      <c r="B5" s="7">
        <v>2134.87</v>
      </c>
      <c r="C5" s="7">
        <v>6406.7</v>
      </c>
      <c r="D5" s="7">
        <v>1067.46</v>
      </c>
      <c r="E5" s="7">
        <v>100.33</v>
      </c>
      <c r="F5" s="7">
        <v>1937.86</v>
      </c>
      <c r="G5" s="7">
        <v>907.37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162.17</v>
      </c>
      <c r="C7" s="7">
        <v>487</v>
      </c>
      <c r="D7" s="7">
        <v>81.09</v>
      </c>
      <c r="E7" s="7">
        <v>7.63</v>
      </c>
      <c r="F7" s="7">
        <v>147.24</v>
      </c>
      <c r="G7" s="7">
        <v>97.12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521.5</v>
      </c>
      <c r="C11" s="5">
        <v>1563.7</v>
      </c>
      <c r="D11" s="5">
        <v>260.78</v>
      </c>
      <c r="E11" s="5">
        <v>24.26</v>
      </c>
      <c r="F11" s="5">
        <v>472.88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113.1</v>
      </c>
      <c r="C13" s="7">
        <v>339.32</v>
      </c>
      <c r="D13" s="7">
        <v>56.56</v>
      </c>
      <c r="E13" s="7">
        <v>5.22</v>
      </c>
      <c r="F13" s="7">
        <v>102.84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699.6</v>
      </c>
      <c r="C15" s="7">
        <v>2125.94</v>
      </c>
      <c r="D15" s="7">
        <v>349.8</v>
      </c>
      <c r="E15" s="7">
        <v>35.52</v>
      </c>
      <c r="F15" s="7">
        <v>635.18</v>
      </c>
      <c r="G15" s="7">
        <v>420.3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236.95</v>
      </c>
      <c r="C21" s="5">
        <v>715.17</v>
      </c>
      <c r="D21" s="5">
        <v>118.48</v>
      </c>
      <c r="E21" s="5">
        <v>11.53</v>
      </c>
      <c r="F21" s="5">
        <v>215.08</v>
      </c>
      <c r="G21" s="5">
        <v>104.3</v>
      </c>
      <c r="H21" s="15">
        <f>=SUM(B21:G21)</f>
      </c>
    </row>
    <row r="22" ht="12" customHeight="1">
      <c r="A22" s="6" t="s">
        <v>19</v>
      </c>
      <c r="B22" s="7">
        <v>8.1</v>
      </c>
      <c r="C22" s="7">
        <v>24.34</v>
      </c>
      <c r="D22" s="7">
        <v>4.06</v>
      </c>
      <c r="E22" s="7">
        <v>0.38</v>
      </c>
      <c r="F22" s="7">
        <v>7.36</v>
      </c>
      <c r="G22" s="7">
        <v>4.86</v>
      </c>
      <c r="H22" s="14">
        <f>=SUM(B22:G22)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JEFFERSON LSD (MADISON CO.)</oddHeader>
    <evenHeader>&amp;CAUDITOR'S OFFICE, MADISON COUNTY
STATEMENT OF SEMI-ANNUAL APPORTIONMENT OF TAXES
MADE AT THE SECOND HALF MANUFACTURED HOME SETTLEMENT TAX YEAR 2025, WITH THE COUNTY TREASURER FOR JEFFERSON LSD (MADISON CO.)</evenHeader>
    <firstHeader>&amp;CAUDITOR'S OFFICE, MADISON COUNTY
STATEMENT OF SEMI-ANNUAL APPORTIONMENT OF TAXES
MADE AT THE SECOND HALF MANUFACTURED HOME SETTLEMENT TAX YEAR 2025,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52</v>
      </c>
      <c r="C2" s="3" t="s">
        <v>58</v>
      </c>
      <c r="D2" s="3" t="s">
        <v>59</v>
      </c>
      <c r="E2" s="3" t="s">
        <v>60</v>
      </c>
      <c r="F2" s="3" t="s">
        <v>61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237.27</v>
      </c>
      <c r="C4" s="5">
        <v>996.38</v>
      </c>
      <c r="D4" s="5">
        <v>151.87</v>
      </c>
      <c r="E4" s="5">
        <v>113.88</v>
      </c>
      <c r="F4" s="5">
        <v>71.22</v>
      </c>
      <c r="G4" s="15">
        <f>=SUM(B4:F4)</f>
      </c>
    </row>
    <row r="5" ht="12" customHeight="1">
      <c r="A5" s="6" t="s">
        <v>4</v>
      </c>
      <c r="B5" s="7">
        <v>6027.39</v>
      </c>
      <c r="C5" s="7">
        <v>15650.71</v>
      </c>
      <c r="D5" s="7">
        <v>2425.72</v>
      </c>
      <c r="E5" s="7">
        <v>794.94</v>
      </c>
      <c r="F5" s="7">
        <v>1807.93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988.8</v>
      </c>
      <c r="C7" s="7">
        <v>2576.13</v>
      </c>
      <c r="D7" s="7">
        <v>399.08</v>
      </c>
      <c r="E7" s="7">
        <v>131.9</v>
      </c>
      <c r="F7" s="7">
        <v>296.59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1602.92</v>
      </c>
      <c r="C11" s="5">
        <v>4159.06</v>
      </c>
      <c r="D11" s="5">
        <v>645.46</v>
      </c>
      <c r="E11" s="5">
        <v>211.04</v>
      </c>
      <c r="F11" s="5">
        <v>480.26</v>
      </c>
      <c r="G11" s="15">
        <f>=SUM(B11:F11)</f>
      </c>
    </row>
    <row r="12" ht="12" customHeight="1">
      <c r="A12" s="6" t="s">
        <v>10</v>
      </c>
      <c r="B12" s="7">
        <v>43.54</v>
      </c>
      <c r="C12" s="7">
        <v>113.16</v>
      </c>
      <c r="D12" s="7">
        <v>17.55</v>
      </c>
      <c r="E12" s="7">
        <v>5.74</v>
      </c>
      <c r="F12" s="7">
        <v>13.07</v>
      </c>
      <c r="G12" s="14">
        <f>=SUM(B12:F12)</f>
      </c>
    </row>
    <row r="13" ht="12" customHeight="1">
      <c r="A13" s="6" t="s">
        <v>11</v>
      </c>
      <c r="B13" s="7">
        <v>315.64</v>
      </c>
      <c r="C13" s="7">
        <v>818.82</v>
      </c>
      <c r="D13" s="7">
        <v>126.5</v>
      </c>
      <c r="E13" s="7">
        <v>41.16</v>
      </c>
      <c r="F13" s="7">
        <v>94.68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1168.58</v>
      </c>
      <c r="C15" s="7">
        <v>3201.68</v>
      </c>
      <c r="D15" s="7">
        <v>495.02</v>
      </c>
      <c r="E15" s="7">
        <v>190.52</v>
      </c>
      <c r="F15" s="7">
        <v>350.74</v>
      </c>
      <c r="G15" s="14">
        <f>=SUM(B15:F15)</f>
      </c>
    </row>
    <row r="16" ht="12" customHeight="1">
      <c r="A16" s="6" t="s">
        <v>14</v>
      </c>
      <c r="B16" s="7">
        <v>32.01</v>
      </c>
      <c r="C16" s="7">
        <v>83.17</v>
      </c>
      <c r="D16" s="7">
        <v>12.88</v>
      </c>
      <c r="E16" s="7">
        <v>4.23</v>
      </c>
      <c r="F16" s="7">
        <v>9.6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725.35</v>
      </c>
      <c r="C21" s="5">
        <v>1922.59</v>
      </c>
      <c r="D21" s="5">
        <v>297.66</v>
      </c>
      <c r="E21" s="5">
        <v>104.06</v>
      </c>
      <c r="F21" s="5">
        <v>217.59</v>
      </c>
      <c r="G21" s="15">
        <f>=SUM(B21:F21)</f>
      </c>
    </row>
    <row r="22" ht="12" customHeight="1">
      <c r="A22" s="6" t="s">
        <v>19</v>
      </c>
      <c r="B22" s="7">
        <v>45.66</v>
      </c>
      <c r="C22" s="7">
        <v>119.08</v>
      </c>
      <c r="D22" s="7">
        <v>18.44</v>
      </c>
      <c r="E22" s="7">
        <v>6.08</v>
      </c>
      <c r="F22" s="7">
        <v>13.68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10.11</v>
      </c>
      <c r="C29" s="7">
        <v>26.29</v>
      </c>
      <c r="D29" s="7">
        <v>4.07</v>
      </c>
      <c r="E29" s="7">
        <v>1.34</v>
      </c>
      <c r="F29" s="7">
        <v>3.03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JONATHAN ALDER LSD</oddHeader>
    <evenHeader>&amp;CAUDITOR'S OFFICE, MADISON COUNTY
STATEMENT OF SEMI-ANNUAL APPORTIONMENT OF TAXES
MADE AT THE SECOND HALF MANUFACTURED HOME SETTLEMENT TAX YEAR 2025, WITH THE COUNTY TREASURER FOR JONATHAN ALDER LSD</evenHeader>
    <firstHeader>&amp;CAUDITOR'S OFFICE, MADISON COUNTY
STATEMENT OF SEMI-ANNUAL APPORTIONMENT OF TAXES
MADE AT THE SECOND HALF MANUFACTURED HOME SETTLEMENT TAX YEAR 2025,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62</v>
      </c>
      <c r="C2" s="3" t="s">
        <v>63</v>
      </c>
      <c r="D2" s="3" t="s">
        <v>64</v>
      </c>
      <c r="E2" s="3" t="s">
        <v>65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23.43</v>
      </c>
      <c r="C4" s="5">
        <v>112.64</v>
      </c>
      <c r="D4" s="5">
        <v>71.91</v>
      </c>
      <c r="E4" s="5">
        <v>9.48</v>
      </c>
      <c r="F4" s="15">
        <f>=SUM(B4:E4)</f>
      </c>
    </row>
    <row r="5" ht="12" customHeight="1">
      <c r="A5" s="6" t="s">
        <v>4</v>
      </c>
      <c r="B5" s="7">
        <v>181.19</v>
      </c>
      <c r="C5" s="7">
        <v>393.06</v>
      </c>
      <c r="D5" s="7">
        <v>289.58</v>
      </c>
      <c r="E5" s="7">
        <v>73.4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7.16</v>
      </c>
      <c r="C7" s="7">
        <v>15.59</v>
      </c>
      <c r="D7" s="7">
        <v>11.44</v>
      </c>
      <c r="E7" s="7">
        <v>2.9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34.38</v>
      </c>
      <c r="C11" s="5">
        <v>74.48</v>
      </c>
      <c r="D11" s="5">
        <v>54.82</v>
      </c>
      <c r="E11" s="5">
        <v>14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6.4</v>
      </c>
      <c r="C13" s="7">
        <v>13.78</v>
      </c>
      <c r="D13" s="7">
        <v>10.28</v>
      </c>
      <c r="E13" s="7">
        <v>2.52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35.52</v>
      </c>
      <c r="C15" s="7">
        <v>77.9</v>
      </c>
      <c r="D15" s="7">
        <v>57.24</v>
      </c>
      <c r="E15" s="7">
        <v>14.4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21.18</v>
      </c>
      <c r="C21" s="5">
        <v>52.14</v>
      </c>
      <c r="D21" s="5">
        <v>37.3</v>
      </c>
      <c r="E21" s="5">
        <v>8.58</v>
      </c>
      <c r="F21" s="15">
        <f>=SUM(B21:E21)</f>
      </c>
    </row>
    <row r="22" ht="12" customHeight="1">
      <c r="A22" s="6" t="s">
        <v>19</v>
      </c>
      <c r="B22" s="7">
        <v>0.36</v>
      </c>
      <c r="C22" s="7">
        <v>0.78</v>
      </c>
      <c r="D22" s="7">
        <v>0.58</v>
      </c>
      <c r="E22" s="7">
        <v>0.14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LONDON CSD</oddHeader>
    <evenHeader>&amp;CAUDITOR'S OFFICE, MADISON COUNTY
STATEMENT OF SEMI-ANNUAL APPORTIONMENT OF TAXES
MADE AT THE SECOND HALF MANUFACTURED HOME SETTLEMENT TAX YEAR 2025, WITH THE COUNTY TREASURER FOR LONDON CSD</evenHeader>
    <firstHeader>&amp;CAUDITOR'S OFFICE, MADISON COUNTY
STATEMENT OF SEMI-ANNUAL APPORTIONMENT OF TAXES
MADE AT THE SECOND HALF MANUFACTURED HOME SETTLEMENT TAX YEAR 2025,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66</v>
      </c>
      <c r="C2" s="3" t="s">
        <v>67</v>
      </c>
      <c r="D2" s="3" t="s">
        <v>68</v>
      </c>
      <c r="E2" s="3" t="s">
        <v>69</v>
      </c>
      <c r="F2" s="3" t="s">
        <v>70</v>
      </c>
      <c r="G2" s="3" t="s">
        <v>71</v>
      </c>
      <c r="H2" s="3" t="s">
        <v>72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14.56</v>
      </c>
      <c r="C4" s="5">
        <v>45.61</v>
      </c>
      <c r="D4" s="5">
        <v>17.12</v>
      </c>
      <c r="E4" s="5">
        <v>16.7</v>
      </c>
      <c r="F4" s="5">
        <v>7.14</v>
      </c>
      <c r="G4" s="5">
        <v>14.28</v>
      </c>
      <c r="H4" s="5">
        <v>22.82</v>
      </c>
      <c r="I4" s="15">
        <f>=SUM(B4:H4)</f>
      </c>
    </row>
    <row r="5" ht="12" customHeight="1">
      <c r="A5" s="6" t="s">
        <v>4</v>
      </c>
      <c r="B5" s="7">
        <v>823.31</v>
      </c>
      <c r="C5" s="7">
        <v>770.01</v>
      </c>
      <c r="D5" s="7">
        <v>339.83</v>
      </c>
      <c r="E5" s="7">
        <v>331.45</v>
      </c>
      <c r="F5" s="7">
        <v>115.88</v>
      </c>
      <c r="G5" s="7">
        <v>370.15</v>
      </c>
      <c r="H5" s="7">
        <v>593.89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4.02</v>
      </c>
      <c r="C7" s="7">
        <v>3.69</v>
      </c>
      <c r="D7" s="7">
        <v>1.64</v>
      </c>
      <c r="E7" s="7">
        <v>1.59</v>
      </c>
      <c r="F7" s="7">
        <v>0.56</v>
      </c>
      <c r="G7" s="7">
        <v>1.77</v>
      </c>
      <c r="H7" s="7">
        <v>2.84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147.12</v>
      </c>
      <c r="C11" s="5">
        <v>137.5</v>
      </c>
      <c r="D11" s="5">
        <v>60.76</v>
      </c>
      <c r="E11" s="5">
        <v>59.22</v>
      </c>
      <c r="F11" s="5">
        <v>20.74</v>
      </c>
      <c r="G11" s="5">
        <v>66.06</v>
      </c>
      <c r="H11" s="5">
        <v>106.04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31.04</v>
      </c>
      <c r="C13" s="7">
        <v>29.1</v>
      </c>
      <c r="D13" s="7">
        <v>12.78</v>
      </c>
      <c r="E13" s="7">
        <v>12.46</v>
      </c>
      <c r="F13" s="7">
        <v>4.32</v>
      </c>
      <c r="G13" s="7">
        <v>14</v>
      </c>
      <c r="H13" s="7">
        <v>22.46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333.24</v>
      </c>
      <c r="C15" s="7">
        <v>338.16</v>
      </c>
      <c r="D15" s="7">
        <v>146.74</v>
      </c>
      <c r="E15" s="7">
        <v>143.1</v>
      </c>
      <c r="F15" s="7">
        <v>51.12</v>
      </c>
      <c r="G15" s="7">
        <v>156.24</v>
      </c>
      <c r="H15" s="7">
        <v>250.56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84.19</v>
      </c>
      <c r="C21" s="5">
        <v>81.92</v>
      </c>
      <c r="D21" s="5">
        <v>35.84</v>
      </c>
      <c r="E21" s="5">
        <v>34.97</v>
      </c>
      <c r="F21" s="5">
        <v>12.34</v>
      </c>
      <c r="G21" s="5">
        <v>38.61</v>
      </c>
      <c r="H21" s="5">
        <v>61.93</v>
      </c>
      <c r="I21" s="15">
        <f>=SUM(B21:H21)</f>
      </c>
    </row>
    <row r="22" ht="12" customHeight="1">
      <c r="A22" s="6" t="s">
        <v>19</v>
      </c>
      <c r="B22" s="7">
        <v>0.2</v>
      </c>
      <c r="C22" s="7">
        <v>0.18</v>
      </c>
      <c r="D22" s="7">
        <v>0.08</v>
      </c>
      <c r="E22" s="7">
        <v>0.08</v>
      </c>
      <c r="F22" s="7">
        <v>0.02</v>
      </c>
      <c r="G22" s="7">
        <v>0.08</v>
      </c>
      <c r="H22" s="7">
        <v>0.14</v>
      </c>
      <c r="I22" s="14">
        <f>=SUM(B22:H22)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MADISON PLAINS LSD</oddHeader>
    <evenHeader>&amp;CAUDITOR'S OFFICE, MADISON COUNTY
STATEMENT OF SEMI-ANNUAL APPORTIONMENT OF TAXES
MADE AT THE SECOND HALF MANUFACTURED HOME SETTLEMENT TAX YEAR 2025, WITH THE COUNTY TREASURER FOR MADISON PLAINS LSD</evenHeader>
    <firstHeader>&amp;CAUDITOR'S OFFICE, MADISON COUNTY
STATEMENT OF SEMI-ANNUAL APPORTIONMENT OF TAXES
MADE AT THE SECOND HALF MANUFACTURED HOME SETTLEMENT TAX YEAR 2025,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73</v>
      </c>
      <c r="C2" s="3" t="s">
        <v>74</v>
      </c>
      <c r="D2" s="3" t="s">
        <v>75</v>
      </c>
      <c r="E2" s="3" t="s">
        <v>76</v>
      </c>
      <c r="F2" s="3" t="s">
        <v>77</v>
      </c>
      <c r="G2" s="3" t="s">
        <v>78</v>
      </c>
      <c r="H2" s="3" t="s">
        <v>79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15">
        <f>=SUM(B4:H4)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15">
        <f>=SUM(B21:H21)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14">
        <f>=SUM(B22:H22)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MECHANICSBURG EVSD</oddHeader>
    <evenHeader>&amp;CAUDITOR'S OFFICE, MADISON COUNTY
STATEMENT OF SEMI-ANNUAL APPORTIONMENT OF TAXES
MADE AT THE SECOND HALF MANUFACTURED HOME SETTLEMENT TAX YEAR 2025, WITH THE COUNTY TREASURER FOR MECHANICSBURG EVSD</evenHeader>
    <firstHeader>&amp;CAUDITOR'S OFFICE, MADISON COUNTY
STATEMENT OF SEMI-ANNUAL APPORTIONMENT OF TAXES
MADE AT THE SECOND HALF MANUFACTURED HOME SETTLEMENT TAX YEAR 2025,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80</v>
      </c>
      <c r="C2" s="3" t="s">
        <v>81</v>
      </c>
      <c r="D2" s="3" t="s">
        <v>82</v>
      </c>
      <c r="E2" s="3" t="s">
        <v>83</v>
      </c>
      <c r="F2" s="3" t="s">
        <v>84</v>
      </c>
      <c r="G2" s="3" t="s">
        <v>85</v>
      </c>
      <c r="H2" s="3" t="s">
        <v>86</v>
      </c>
      <c r="I2" s="3" t="s">
        <v>87</v>
      </c>
      <c r="J2" s="3" t="s">
        <v>88</v>
      </c>
      <c r="K2" s="3" t="s">
        <v>89</v>
      </c>
      <c r="L2" s="3" t="s">
        <v>90</v>
      </c>
      <c r="M2" s="3" t="s">
        <v>91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6">
        <f>=SUM(B5:M5)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5">
        <f>=SUM(K4:K5)</f>
      </c>
      <c r="L6" s="5">
        <f>=SUM(L4:L5)</f>
      </c>
      <c r="M6" s="5">
        <f>=SUM(M4:M5)</f>
      </c>
      <c r="N6" s="14">
        <f>=SUM(B6:M6)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4">
        <f>=SUM(B7:M7)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9">
        <f>=SUM(K6:K7)</f>
      </c>
      <c r="L8" s="9">
        <f>=SUM(L6:L7)</f>
      </c>
      <c r="M8" s="9">
        <f>=SUM(M6:M7)</f>
      </c>
      <c r="N8" s="17">
        <f>=SUM(B8:M8)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5">
        <f>=SUM(B11:M11)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4">
        <f>=SUM(B12:M12)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4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6">
        <f>=SUM(B16:M16)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5">
        <f>=SUM(K11:K16)</f>
      </c>
      <c r="L17" s="5">
        <f>=SUM(L11:L16)</f>
      </c>
      <c r="M17" s="5">
        <f>=SUM(M11:M16)</f>
      </c>
      <c r="N17" s="17">
        <f>=SUM(B17:M17)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9">
        <f>=K8-K17</f>
      </c>
      <c r="L18" s="9">
        <f>=L8-L17</f>
      </c>
      <c r="M18" s="9">
        <f>=M8-M17</f>
      </c>
      <c r="N18" s="17">
        <f>=SUM(B18:M18)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5">
        <f>=SUM(B21:M21)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4">
        <f>=SUM(B22:M22)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4">
        <f>=SUM(B23:M23)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4">
        <f>=SUM(B24:M24)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9">
        <f>=SUM(K21:K25)</f>
      </c>
      <c r="L26" s="9">
        <f>=SUM(L21:L25)</f>
      </c>
      <c r="M26" s="9">
        <f>=SUM(M21:M25)</f>
      </c>
      <c r="N26" s="17">
        <f>=SUM(B26:M26)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9">
        <f>=K18-K26</f>
      </c>
      <c r="L28" s="9">
        <f>=L18-L26</f>
      </c>
      <c r="M28" s="9">
        <f>=M18-M26</f>
      </c>
      <c r="N28" s="17">
        <f>=SUM(B28:M28)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4">
        <f>=SUM(B29:M29)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4">
        <f>=SUM(B30:M30)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9">
        <f>=K28-SUM(K29:K30)</f>
      </c>
      <c r="L31" s="9">
        <f>=L28-SUM(L29:L30)</f>
      </c>
      <c r="M31" s="9">
        <f>=M28-SUM(M29:M30)</f>
      </c>
      <c r="N31" s="17">
        <f>=SUM(B31:M31)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MIAMI TRACE LSD</oddHeader>
    <evenHeader>&amp;CAUDITOR'S OFFICE, MADISON COUNTY
STATEMENT OF SEMI-ANNUAL APPORTIONMENT OF TAXES
MADE AT THE SECOND HALF MANUFACTURED HOME SETTLEMENT TAX YEAR 2025, WITH THE COUNTY TREASURER FOR MIAMI TRACE LSD</evenHeader>
    <firstHeader>&amp;CAUDITOR'S OFFICE, MADISON COUNTY
STATEMENT OF SEMI-ANNUAL APPORTIONMENT OF TAXES
MADE AT THE SECOND HALF MANUFACTURED HOME SETTLEMENT TAX YEAR 2025,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43</v>
      </c>
      <c r="C2" s="3" t="s">
        <v>92</v>
      </c>
      <c r="D2" s="3" t="s">
        <v>93</v>
      </c>
      <c r="E2" s="3" t="s">
        <v>94</v>
      </c>
      <c r="F2" s="3" t="s">
        <v>95</v>
      </c>
      <c r="G2" s="3" t="s">
        <v>96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15">
        <f>=SUM(B21:G21)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14">
        <f>=SUM(B22:G22)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WESTFALL LSD</oddHeader>
    <evenHeader>&amp;CAUDITOR'S OFFICE, MADISON COUNTY
STATEMENT OF SEMI-ANNUAL APPORTIONMENT OF TAXES
MADE AT THE SECOND HALF MANUFACTURED HOME SETTLEMENT TAX YEAR 2025, WITH THE COUNTY TREASURER FOR WESTFALL LSD</evenHeader>
    <firstHeader>&amp;CAUDITOR'S OFFICE, MADISON COUNTY
STATEMENT OF SEMI-ANNUAL APPORTIONMENT OF TAXES
MADE AT THE SECOND HALF MANUFACTURED HOME SETTLEMENT TAX YEAR 2025,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GREAT OAKS JVSD</oddHeader>
    <evenHeader>&amp;CAUDITOR'S OFFICE, MADISON COUNTY
STATEMENT OF SEMI-ANNUAL APPORTIONMENT OF TAXES
MADE AT THE SECOND HALF MANUFACTURED HOME SETTLEMENT TAX YEAR 2025, WITH THE COUNTY TREASURER FOR GREAT OAKS JVSD</evenHeader>
    <firstHeader>&amp;CAUDITOR'S OFFICE, MADISON COUNTY
STATEMENT OF SEMI-ANNUAL APPORTIONMENT OF TAXES
MADE AT THE SECOND HALF MANUFACTURED HOME SETTLEMENT TAX YEAR 2025,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98</v>
      </c>
      <c r="C2" s="3" t="s">
        <v>99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OHIO HI-POINT JVSD</oddHeader>
    <evenHeader>&amp;CAUDITOR'S OFFICE, MADISON COUNTY
STATEMENT OF SEMI-ANNUAL APPORTIONMENT OF TAXES
MADE AT THE SECOND HALF MANUFACTURED HOME SETTLEMENT TAX YEAR 2025, WITH THE COUNTY TREASURER FOR OHIO HI-POINT JVSD</evenHeader>
    <firstHeader>&amp;CAUDITOR'S OFFICE, MADISON COUNTY
STATEMENT OF SEMI-ANNUAL APPORTIONMENT OF TAXES
MADE AT THE SECOND HALF MANUFACTURED HOME SETTLEMENT TAX YEAR 2025,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100</v>
      </c>
      <c r="C2" s="3" t="s">
        <v>101</v>
      </c>
      <c r="D2" s="3" t="s">
        <v>102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PICKAWAY-ROSS COUNTY JVSD</oddHeader>
    <evenHeader>&amp;CAUDITOR'S OFFICE, MADISON COUNTY
STATEMENT OF SEMI-ANNUAL APPORTIONMENT OF TAXES
MADE AT THE SECOND HALF MANUFACTURED HOME SETTLEMENT TAX YEAR 2025, WITH THE COUNTY TREASURER FOR PICKAWAY-ROSS COUNTY JVSD</evenHeader>
    <firstHeader>&amp;CAUDITOR'S OFFICE, MADISON COUNTY
STATEMENT OF SEMI-ANNUAL APPORTIONMENT OF TAXES
MADE AT THE SECOND HALF MANUFACTURED HOME SETTLEMENT TAX YEAR 2025,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28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70.97</v>
      </c>
      <c r="C4" s="15">
        <f>=SUM(B4)</f>
      </c>
    </row>
    <row r="5" ht="12" customHeight="1">
      <c r="A5" s="6" t="s">
        <v>4</v>
      </c>
      <c r="B5" s="7">
        <v>1030.6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180.47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367.46</v>
      </c>
      <c r="C15" s="14">
        <f>=SUM(B15)</f>
      </c>
    </row>
    <row r="16" ht="12" customHeight="1">
      <c r="A16" s="6" t="s">
        <v>14</v>
      </c>
      <c r="B16" s="7">
        <v>5.16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128.21</v>
      </c>
      <c r="C21" s="15">
        <f>=SUM(B21)</f>
      </c>
    </row>
    <row r="22" ht="12" customHeight="1">
      <c r="A22" s="6" t="s">
        <v>19</v>
      </c>
      <c r="B22" s="7">
        <v>8.78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1.59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9-1-1</oddHeader>
    <evenHeader>&amp;CAUDITOR'S OFFICE, MADISON COUNTY
STATEMENT OF SEMI-ANNUAL APPORTIONMENT OF TAXES
MADE AT THE SECOND HALF MANUFACTURED HOME SETTLEMENT TAX YEAR 2025, WITH THE COUNTY TREASURER FOR 9-1-1</evenHeader>
    <firstHeader>&amp;CAUDITOR'S OFFICE, MADISON COUNTY
STATEMENT OF SEMI-ANNUAL APPORTIONMENT OF TAXES
MADE AT THE SECOND HALF MANUFACTURED HOME SETTLEMENT TAX YEAR 2025,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127.57</v>
      </c>
      <c r="C4" s="15">
        <f>=SUM(B4)</f>
      </c>
    </row>
    <row r="5" ht="12" customHeight="1">
      <c r="A5" s="6" t="s">
        <v>4</v>
      </c>
      <c r="B5" s="7">
        <v>3306.55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418.77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831.3</v>
      </c>
      <c r="C11" s="15">
        <f>=SUM(B11)</f>
      </c>
    </row>
    <row r="12" ht="12" customHeight="1">
      <c r="A12" s="6" t="s">
        <v>10</v>
      </c>
      <c r="B12" s="7">
        <v>15.66</v>
      </c>
      <c r="C12" s="14">
        <f>=SUM(B12)</f>
      </c>
    </row>
    <row r="13" ht="12" customHeight="1">
      <c r="A13" s="6" t="s">
        <v>11</v>
      </c>
      <c r="B13" s="7">
        <v>167.94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805.4</v>
      </c>
      <c r="C15" s="14">
        <f>=SUM(B15)</f>
      </c>
    </row>
    <row r="16" ht="12" customHeight="1">
      <c r="A16" s="6" t="s">
        <v>14</v>
      </c>
      <c r="B16" s="7">
        <v>11.52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385.3</v>
      </c>
      <c r="C21" s="15">
        <f>=SUM(B21)</f>
      </c>
    </row>
    <row r="22" ht="12" customHeight="1">
      <c r="A22" s="6" t="s">
        <v>19</v>
      </c>
      <c r="B22" s="7">
        <v>19.58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3.64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TOLLES CAREER &amp;&amp; TECHNICAL CENTER</oddHeader>
    <evenHeader>&amp;CAUDITOR'S OFFICE, MADISON COUNTY
STATEMENT OF SEMI-ANNUAL APPORTIONMENT OF TAXES
MADE AT THE SECOND HALF MANUFACTURED HOME SETTLEMENT TAX YEAR 2025, WITH THE COUNTY TREASURER FOR TOLLES CAREER &amp;&amp; TECHNICAL CENTER</evenHeader>
    <firstHeader>&amp;CAUDITOR'S OFFICE, MADISON COUNTY
STATEMENT OF SEMI-ANNUAL APPORTIONMENT OF TAXES
MADE AT THE SECOND HALF MANUFACTURED HOME SETTLEMENT TAX YEAR 2025, WITH THE COUNTY TREASURER FOR TOLLES CAREER &amp;&amp;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44.92</v>
      </c>
      <c r="C4" s="15">
        <f>=SUM(B4)</f>
      </c>
    </row>
    <row r="5" ht="12" customHeight="1">
      <c r="A5" s="6" t="s">
        <v>4</v>
      </c>
      <c r="B5" s="7">
        <v>1392.13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138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378.46</v>
      </c>
      <c r="C11" s="15">
        <f>=SUM(B11)</f>
      </c>
    </row>
    <row r="12" ht="12" customHeight="1">
      <c r="A12" s="6" t="s">
        <v>10</v>
      </c>
      <c r="B12" s="7">
        <v>13.07</v>
      </c>
      <c r="C12" s="14">
        <f>=SUM(B12)</f>
      </c>
    </row>
    <row r="13" ht="12" customHeight="1">
      <c r="A13" s="6" t="s">
        <v>11</v>
      </c>
      <c r="B13" s="7">
        <v>70.16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249.6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157.52</v>
      </c>
      <c r="C21" s="15">
        <f>=SUM(B21)</f>
      </c>
    </row>
    <row r="22" ht="12" customHeight="1">
      <c r="A22" s="6" t="s">
        <v>19</v>
      </c>
      <c r="B22" s="7">
        <v>6.24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3.03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CANAAN TWP</oddHeader>
    <evenHeader>&amp;CAUDITOR'S OFFICE, MADISON COUNTY
STATEMENT OF SEMI-ANNUAL APPORTIONMENT OF TAXES
MADE AT THE SECOND HALF MANUFACTURED HOME SETTLEMENT TAX YEAR 2025, WITH THE COUNTY TREASURER FOR CANAAN TWP</evenHeader>
    <firstHeader>&amp;CAUDITOR'S OFFICE, MADISON COUNTY
STATEMENT OF SEMI-ANNUAL APPORTIONMENT OF TAXES
MADE AT THE SECOND HALF MANUFACTURED HOME SETTLEMENT TAX YEAR 2025,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109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0.44</v>
      </c>
      <c r="C5" s="7">
        <v>0.24</v>
      </c>
      <c r="D5" s="7">
        <v>0</v>
      </c>
      <c r="E5" s="7">
        <v>0</v>
      </c>
      <c r="F5" s="7">
        <v>0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0.42</v>
      </c>
      <c r="C11" s="5">
        <v>0.24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0.02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0.05</v>
      </c>
      <c r="C21" s="5">
        <v>0.02</v>
      </c>
      <c r="D21" s="5">
        <v>0</v>
      </c>
      <c r="E21" s="5">
        <v>0</v>
      </c>
      <c r="F21" s="5">
        <v>0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DARBY TWP</oddHeader>
    <evenHeader>&amp;CAUDITOR'S OFFICE, MADISON COUNTY
STATEMENT OF SEMI-ANNUAL APPORTIONMENT OF TAXES
MADE AT THE SECOND HALF MANUFACTURED HOME SETTLEMENT TAX YEAR 2025, WITH THE COUNTY TREASURER FOR DARBY TWP</evenHeader>
    <firstHeader>&amp;CAUDITOR'S OFFICE, MADISON COUNTY
STATEMENT OF SEMI-ANNUAL APPORTIONMENT OF TAXES
MADE AT THE SECOND HALF MANUFACTURED HOME SETTLEMENT TAX YEAR 2025,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7.81</v>
      </c>
      <c r="C4" s="15">
        <f>=SUM(B4)</f>
      </c>
    </row>
    <row r="5" ht="12" customHeight="1">
      <c r="A5" s="6" t="s">
        <v>4</v>
      </c>
      <c r="B5" s="7">
        <v>60.35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2.39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11.4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2.14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11.82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7.05</v>
      </c>
      <c r="C21" s="15">
        <f>=SUM(B21)</f>
      </c>
    </row>
    <row r="22" ht="12" customHeight="1">
      <c r="A22" s="6" t="s">
        <v>19</v>
      </c>
      <c r="B22" s="7">
        <v>0.12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DEER CREEK TWP</oddHeader>
    <evenHeader>&amp;CAUDITOR'S OFFICE, MADISON COUNTY
STATEMENT OF SEMI-ANNUAL APPORTIONMENT OF TAXES
MADE AT THE SECOND HALF MANUFACTURED HOME SETTLEMENT TAX YEAR 2025, WITH THE COUNTY TREASURER FOR DEER CREEK TWP</evenHeader>
    <firstHeader>&amp;CAUDITOR'S OFFICE, MADISON COUNTY
STATEMENT OF SEMI-ANNUAL APPORTIONMENT OF TAXES
MADE AT THE SECOND HALF MANUFACTURED HOME SETTLEMENT TAX YEAR 2025,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110</v>
      </c>
      <c r="C2" s="3" t="s">
        <v>111</v>
      </c>
      <c r="D2" s="3" t="s">
        <v>112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FAIRFIELD TWP</oddHeader>
    <evenHeader>&amp;CAUDITOR'S OFFICE, MADISON COUNTY
STATEMENT OF SEMI-ANNUAL APPORTIONMENT OF TAXES
MADE AT THE SECOND HALF MANUFACTURED HOME SETTLEMENT TAX YEAR 2025, WITH THE COUNTY TREASURER FOR FAIRFIELD TWP</evenHeader>
    <firstHeader>&amp;CAUDITOR'S OFFICE, MADISON COUNTY
STATEMENT OF SEMI-ANNUAL APPORTIONMENT OF TAXES
MADE AT THE SECOND HALF MANUFACTURED HOME SETTLEMENT TAX YEAR 2025,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105</v>
      </c>
      <c r="C2" s="3" t="s">
        <v>113</v>
      </c>
      <c r="D2" s="3" t="s">
        <v>114</v>
      </c>
      <c r="E2" s="3" t="s">
        <v>115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7.29</v>
      </c>
      <c r="C4" s="5">
        <v>14.5</v>
      </c>
      <c r="D4" s="5">
        <v>159.46</v>
      </c>
      <c r="E4" s="5">
        <v>50.78</v>
      </c>
      <c r="F4" s="15">
        <f>=SUM(B4:E4)</f>
      </c>
    </row>
    <row r="5" ht="12" customHeight="1">
      <c r="A5" s="6" t="s">
        <v>4</v>
      </c>
      <c r="B5" s="7">
        <v>213.4</v>
      </c>
      <c r="C5" s="7">
        <v>427.29</v>
      </c>
      <c r="D5" s="7">
        <v>2673.13</v>
      </c>
      <c r="E5" s="7">
        <v>889.22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16.21</v>
      </c>
      <c r="C7" s="7">
        <v>32.42</v>
      </c>
      <c r="D7" s="7">
        <v>203.1</v>
      </c>
      <c r="E7" s="7">
        <v>95.24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52.14</v>
      </c>
      <c r="C11" s="5">
        <v>104.56</v>
      </c>
      <c r="D11" s="5">
        <v>652.66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11.16</v>
      </c>
      <c r="C13" s="7">
        <v>22.46</v>
      </c>
      <c r="D13" s="7">
        <v>141.36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70</v>
      </c>
      <c r="C15" s="7">
        <v>139.98</v>
      </c>
      <c r="D15" s="7">
        <v>920.18</v>
      </c>
      <c r="E15" s="7">
        <v>420.34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23.68</v>
      </c>
      <c r="C21" s="5">
        <v>47.42</v>
      </c>
      <c r="D21" s="5">
        <v>303.57</v>
      </c>
      <c r="E21" s="5">
        <v>103.53</v>
      </c>
      <c r="F21" s="15">
        <f>=SUM(B21:E21)</f>
      </c>
    </row>
    <row r="22" ht="12" customHeight="1">
      <c r="A22" s="6" t="s">
        <v>19</v>
      </c>
      <c r="B22" s="7">
        <v>0.82</v>
      </c>
      <c r="C22" s="7">
        <v>1.62</v>
      </c>
      <c r="D22" s="7">
        <v>10.16</v>
      </c>
      <c r="E22" s="7">
        <v>4.76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JEFFERSON TWP</oddHeader>
    <evenHeader>&amp;CAUDITOR'S OFFICE, MADISON COUNTY
STATEMENT OF SEMI-ANNUAL APPORTIONMENT OF TAXES
MADE AT THE SECOND HALF MANUFACTURED HOME SETTLEMENT TAX YEAR 2025, WITH THE COUNTY TREASURER FOR JEFFERSON TWP</evenHeader>
    <firstHeader>&amp;CAUDITOR'S OFFICE, MADISON COUNTY
STATEMENT OF SEMI-ANNUAL APPORTIONMENT OF TAXES
MADE AT THE SECOND HALF MANUFACTURED HOME SETTLEMENT TAX YEAR 2025,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26.28</v>
      </c>
      <c r="C4" s="15">
        <f>=SUM(B4)</f>
      </c>
    </row>
    <row r="5" ht="12" customHeight="1">
      <c r="A5" s="6" t="s">
        <v>4</v>
      </c>
      <c r="B5" s="7">
        <v>414.62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158.59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100.68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24.46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101.14</v>
      </c>
      <c r="C15" s="14">
        <f>=SUM(B15)</f>
      </c>
    </row>
    <row r="16" ht="12" customHeight="1">
      <c r="A16" s="6" t="s">
        <v>14</v>
      </c>
      <c r="B16" s="7">
        <v>9.6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59.95</v>
      </c>
      <c r="C21" s="15">
        <f>=SUM(B21)</f>
      </c>
    </row>
    <row r="22" ht="12" customHeight="1">
      <c r="A22" s="6" t="s">
        <v>19</v>
      </c>
      <c r="B22" s="7">
        <v>7.44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MONROE TWP</oddHeader>
    <evenHeader>&amp;CAUDITOR'S OFFICE, MADISON COUNTY
STATEMENT OF SEMI-ANNUAL APPORTIONMENT OF TAXES
MADE AT THE SECOND HALF MANUFACTURED HOME SETTLEMENT TAX YEAR 2025, WITH THE COUNTY TREASURER FOR MONROE TWP</evenHeader>
    <firstHeader>&amp;CAUDITOR'S OFFICE, MADISON COUNTY
STATEMENT OF SEMI-ANNUAL APPORTIONMENT OF TAXES
MADE AT THE SECOND HALF MANUFACTURED HOME SETTLEMENT TAX YEAR 2025,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OAK RUN TWP</oddHeader>
    <evenHeader>&amp;CAUDITOR'S OFFICE, MADISON COUNTY
STATEMENT OF SEMI-ANNUAL APPORTIONMENT OF TAXES
MADE AT THE SECOND HALF MANUFACTURED HOME SETTLEMENT TAX YEAR 2025, WITH THE COUNTY TREASURER FOR OAK RUN TWP</evenHeader>
    <firstHeader>&amp;CAUDITOR'S OFFICE, MADISON COUNTY
STATEMENT OF SEMI-ANNUAL APPORTIONMENT OF TAXES
MADE AT THE SECOND HALF MANUFACTURED HOME SETTLEMENT TAX YEAR 2025,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110</v>
      </c>
      <c r="C2" s="3" t="s">
        <v>116</v>
      </c>
      <c r="D2" s="3" t="s">
        <v>117</v>
      </c>
      <c r="E2" s="3" t="s">
        <v>118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15">
        <f>=SUM(B4:E4)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PAINT TWP</oddHeader>
    <evenHeader>&amp;CAUDITOR'S OFFICE, MADISON COUNTY
STATEMENT OF SEMI-ANNUAL APPORTIONMENT OF TAXES
MADE AT THE SECOND HALF MANUFACTURED HOME SETTLEMENT TAX YEAR 2025, WITH THE COUNTY TREASURER FOR PAINT TWP</evenHeader>
    <firstHeader>&amp;CAUDITOR'S OFFICE, MADISON COUNTY
STATEMENT OF SEMI-ANNUAL APPORTIONMENT OF TAXES
MADE AT THE SECOND HALF MANUFACTURED HOME SETTLEMENT TAX YEAR 2025,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119</v>
      </c>
      <c r="C2" s="3" t="s">
        <v>120</v>
      </c>
      <c r="D2" s="3" t="s">
        <v>121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0.78</v>
      </c>
      <c r="C4" s="5">
        <v>1.41</v>
      </c>
      <c r="D4" s="5">
        <v>0.12</v>
      </c>
      <c r="E4" s="15">
        <f>=SUM(B4:D4)</f>
      </c>
    </row>
    <row r="5" ht="12" customHeight="1">
      <c r="A5" s="6" t="s">
        <v>4</v>
      </c>
      <c r="B5" s="7">
        <v>0.54</v>
      </c>
      <c r="C5" s="7">
        <v>0.28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0.52</v>
      </c>
      <c r="C11" s="5">
        <v>0.28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0.02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0.13</v>
      </c>
      <c r="C21" s="5">
        <v>0.18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PIKE TWP</oddHeader>
    <evenHeader>&amp;CAUDITOR'S OFFICE, MADISON COUNTY
STATEMENT OF SEMI-ANNUAL APPORTIONMENT OF TAXES
MADE AT THE SECOND HALF MANUFACTURED HOME SETTLEMENT TAX YEAR 2025, WITH THE COUNTY TREASURER FOR PIKE TWP</evenHeader>
    <firstHeader>&amp;CAUDITOR'S OFFICE, MADISON COUNTY
STATEMENT OF SEMI-ANNUAL APPORTIONMENT OF TAXES
MADE AT THE SECOND HALF MANUFACTURED HOME SETTLEMENT TAX YEAR 2025,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36</v>
      </c>
      <c r="C2" s="3" t="s">
        <v>37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70.97</v>
      </c>
      <c r="C4" s="5">
        <v>10.68</v>
      </c>
      <c r="D4" s="15">
        <f>=SUM(B4:C4)</f>
      </c>
    </row>
    <row r="5" ht="12" customHeight="1">
      <c r="A5" s="6" t="s">
        <v>4</v>
      </c>
      <c r="B5" s="7">
        <v>710.6</v>
      </c>
      <c r="C5" s="7">
        <v>154.77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90.43</v>
      </c>
      <c r="C7" s="7">
        <v>27.05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178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3.36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35.54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193.54</v>
      </c>
      <c r="C15" s="7">
        <v>55.16</v>
      </c>
      <c r="D15" s="14">
        <f>=SUM(B15:C15)</f>
      </c>
    </row>
    <row r="16" ht="12" customHeight="1">
      <c r="A16" s="6" t="s">
        <v>14</v>
      </c>
      <c r="B16" s="7">
        <v>2.47</v>
      </c>
      <c r="C16" s="7">
        <v>0.78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87.19</v>
      </c>
      <c r="C21" s="5">
        <v>19.2</v>
      </c>
      <c r="D21" s="15">
        <f>=SUM(B21:C21)</f>
      </c>
    </row>
    <row r="22" ht="12" customHeight="1">
      <c r="A22" s="6" t="s">
        <v>19</v>
      </c>
      <c r="B22" s="7">
        <v>4.22</v>
      </c>
      <c r="C22" s="7">
        <v>1.3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0.78</v>
      </c>
      <c r="C29" s="7">
        <v>0.24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HEALTH SERVICES</oddHeader>
    <evenHeader>&amp;CAUDITOR'S OFFICE, MADISON COUNTY
STATEMENT OF SEMI-ANNUAL APPORTIONMENT OF TAXES
MADE AT THE SECOND HALF MANUFACTURED HOME SETTLEMENT TAX YEAR 2025, WITH THE COUNTY TREASURER FOR HEALTH SERVICES</evenHeader>
    <firstHeader>&amp;CAUDITOR'S OFFICE, MADISON COUNTY
STATEMENT OF SEMI-ANNUAL APPORTIONMENT OF TAXES
MADE AT THE SECOND HALF MANUFACTURED HOME SETTLEMENT TAX YEAR 2025,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122</v>
      </c>
      <c r="C2" s="3" t="s">
        <v>123</v>
      </c>
      <c r="D2" s="3" t="s">
        <v>124</v>
      </c>
      <c r="E2" s="3" t="s">
        <v>125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0.54</v>
      </c>
      <c r="C4" s="5">
        <v>0.12</v>
      </c>
      <c r="D4" s="5">
        <v>0.54</v>
      </c>
      <c r="E4" s="5">
        <v>0.12</v>
      </c>
      <c r="F4" s="15">
        <f>=SUM(B4:E4)</f>
      </c>
    </row>
    <row r="5" ht="12" customHeight="1">
      <c r="A5" s="6" t="s">
        <v>4</v>
      </c>
      <c r="B5" s="7">
        <v>43</v>
      </c>
      <c r="C5" s="7">
        <v>10.62</v>
      </c>
      <c r="D5" s="7">
        <v>25.91</v>
      </c>
      <c r="E5" s="7">
        <v>6.98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0.31</v>
      </c>
      <c r="C7" s="7">
        <v>0.07</v>
      </c>
      <c r="D7" s="7">
        <v>0.22</v>
      </c>
      <c r="E7" s="7">
        <v>0.06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8.1</v>
      </c>
      <c r="C11" s="5">
        <v>1.98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1.66</v>
      </c>
      <c r="C13" s="7">
        <v>0.38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17.66</v>
      </c>
      <c r="C15" s="7">
        <v>4.36</v>
      </c>
      <c r="D15" s="7">
        <v>13.84</v>
      </c>
      <c r="E15" s="7">
        <v>3.72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4.38</v>
      </c>
      <c r="C21" s="5">
        <v>1.07</v>
      </c>
      <c r="D21" s="5">
        <v>2.67</v>
      </c>
      <c r="E21" s="5">
        <v>0.7</v>
      </c>
      <c r="F21" s="15">
        <f>=SUM(B21:E21)</f>
      </c>
    </row>
    <row r="22" ht="12" customHeight="1">
      <c r="A22" s="6" t="s">
        <v>19</v>
      </c>
      <c r="B22" s="7">
        <v>0.02</v>
      </c>
      <c r="C22" s="7">
        <v>0</v>
      </c>
      <c r="D22" s="7">
        <v>0.02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PLEASANT TWP</oddHeader>
    <evenHeader>&amp;CAUDITOR'S OFFICE, MADISON COUNTY
STATEMENT OF SEMI-ANNUAL APPORTIONMENT OF TAXES
MADE AT THE SECOND HALF MANUFACTURED HOME SETTLEMENT TAX YEAR 2025, WITH THE COUNTY TREASURER FOR PLEASANT TWP</evenHeader>
    <firstHeader>&amp;CAUDITOR'S OFFICE, MADISON COUNTY
STATEMENT OF SEMI-ANNUAL APPORTIONMENT OF TAXES
MADE AT THE SECOND HALF MANUFACTURED HOME SETTLEMENT TAX YEAR 2025,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126</v>
      </c>
      <c r="C2" s="3" t="s">
        <v>127</v>
      </c>
      <c r="D2" s="3" t="s">
        <v>128</v>
      </c>
      <c r="E2" s="3" t="s">
        <v>129</v>
      </c>
      <c r="F2" s="3" t="s">
        <v>130</v>
      </c>
      <c r="G2" s="3" t="s">
        <v>131</v>
      </c>
      <c r="H2" s="3" t="s">
        <v>109</v>
      </c>
      <c r="I2" s="3" t="s">
        <v>132</v>
      </c>
      <c r="J2" s="3" t="s">
        <v>133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0.96</v>
      </c>
      <c r="C4" s="5">
        <v>0</v>
      </c>
      <c r="D4" s="5">
        <v>1.82</v>
      </c>
      <c r="E4" s="5">
        <v>1.28</v>
      </c>
      <c r="F4" s="5">
        <v>0.64</v>
      </c>
      <c r="G4" s="5">
        <v>0.32</v>
      </c>
      <c r="H4" s="5">
        <v>0.74</v>
      </c>
      <c r="I4" s="5">
        <v>0.54</v>
      </c>
      <c r="J4" s="5">
        <v>0.64</v>
      </c>
      <c r="K4" s="15">
        <f>=SUM(B4:J4)</f>
      </c>
    </row>
    <row r="5" ht="12" customHeight="1">
      <c r="A5" s="6" t="s">
        <v>4</v>
      </c>
      <c r="B5" s="7">
        <v>0.3</v>
      </c>
      <c r="C5" s="7">
        <v>0.14</v>
      </c>
      <c r="D5" s="7">
        <v>0.12</v>
      </c>
      <c r="E5" s="7">
        <v>0.1</v>
      </c>
      <c r="F5" s="7">
        <v>0.2</v>
      </c>
      <c r="G5" s="7">
        <v>0</v>
      </c>
      <c r="H5" s="7">
        <v>0</v>
      </c>
      <c r="I5" s="7">
        <v>0</v>
      </c>
      <c r="J5" s="7">
        <v>0</v>
      </c>
      <c r="K5" s="16">
        <f>=SUM(B5:J5)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14">
        <f>=SUM(B6:J6)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4">
        <f>=SUM(B7:J7)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17">
        <f>=SUM(B8:J8)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0.24</v>
      </c>
      <c r="C11" s="5">
        <v>0.12</v>
      </c>
      <c r="D11" s="5">
        <v>0.1</v>
      </c>
      <c r="E11" s="5">
        <v>0.08</v>
      </c>
      <c r="F11" s="5">
        <v>0.16</v>
      </c>
      <c r="G11" s="5">
        <v>0</v>
      </c>
      <c r="H11" s="5">
        <v>0</v>
      </c>
      <c r="I11" s="5">
        <v>0</v>
      </c>
      <c r="J11" s="5">
        <v>0</v>
      </c>
      <c r="K11" s="15">
        <f>=SUM(B11:J11)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4">
        <f>=SUM(B12:J12)</f>
      </c>
    </row>
    <row r="13" ht="12" customHeight="1">
      <c r="A13" s="6" t="s">
        <v>11</v>
      </c>
      <c r="B13" s="7">
        <v>0.06</v>
      </c>
      <c r="C13" s="7">
        <v>0.02</v>
      </c>
      <c r="D13" s="7">
        <v>0.02</v>
      </c>
      <c r="E13" s="7">
        <v>0.02</v>
      </c>
      <c r="F13" s="7">
        <v>0.04</v>
      </c>
      <c r="G13" s="7">
        <v>0</v>
      </c>
      <c r="H13" s="7">
        <v>0</v>
      </c>
      <c r="I13" s="7">
        <v>0</v>
      </c>
      <c r="J13" s="7">
        <v>0</v>
      </c>
      <c r="K13" s="14">
        <f>=SUM(B13:J13)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0.96</v>
      </c>
      <c r="C15" s="7">
        <v>0</v>
      </c>
      <c r="D15" s="7">
        <v>1.82</v>
      </c>
      <c r="E15" s="7">
        <v>1.28</v>
      </c>
      <c r="F15" s="7">
        <v>0.64</v>
      </c>
      <c r="G15" s="7">
        <v>0.32</v>
      </c>
      <c r="H15" s="7">
        <v>0.74</v>
      </c>
      <c r="I15" s="7">
        <v>0.54</v>
      </c>
      <c r="J15" s="7">
        <v>0.64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6">
        <f>=SUM(B16:J16)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17">
        <f>=SUM(B17:J17)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17">
        <f>=SUM(B18:J18)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0.13</v>
      </c>
      <c r="C21" s="5">
        <v>0.02</v>
      </c>
      <c r="D21" s="5">
        <v>0.18</v>
      </c>
      <c r="E21" s="5">
        <v>0.13</v>
      </c>
      <c r="F21" s="5">
        <v>0.09</v>
      </c>
      <c r="G21" s="5">
        <v>0.03</v>
      </c>
      <c r="H21" s="5">
        <v>0.07</v>
      </c>
      <c r="I21" s="5">
        <v>0.05</v>
      </c>
      <c r="J21" s="5">
        <v>0.07</v>
      </c>
      <c r="K21" s="15">
        <f>=SUM(B21:J21)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14">
        <f>=SUM(B22:J22)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14">
        <f>=SUM(B23:J23)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4">
        <f>=SUM(B24:J24)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17">
        <f>=SUM(B26:J26)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17">
        <f>=SUM(B28:J28)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4">
        <f>=SUM(B29:J29)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14">
        <f>=SUM(B30:J30)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17">
        <f>=SUM(B31:J31)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RANGE TWP</oddHeader>
    <evenHeader>&amp;CAUDITOR'S OFFICE, MADISON COUNTY
STATEMENT OF SEMI-ANNUAL APPORTIONMENT OF TAXES
MADE AT THE SECOND HALF MANUFACTURED HOME SETTLEMENT TAX YEAR 2025, WITH THE COUNTY TREASURER FOR RANGE TWP</evenHeader>
    <firstHeader>&amp;CAUDITOR'S OFFICE, MADISON COUNTY
STATEMENT OF SEMI-ANNUAL APPORTIONMENT OF TAXES
MADE AT THE SECOND HALF MANUFACTURED HOME SETTLEMENT TAX YEAR 2025,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SOMERFORD TWP</oddHeader>
    <evenHeader>&amp;CAUDITOR'S OFFICE, MADISON COUNTY
STATEMENT OF SEMI-ANNUAL APPORTIONMENT OF TAXES
MADE AT THE SECOND HALF MANUFACTURED HOME SETTLEMENT TAX YEAR 2025, WITH THE COUNTY TREASURER FOR SOMERFORD TWP</evenHeader>
    <firstHeader>&amp;CAUDITOR'S OFFICE, MADISON COUNTY
STATEMENT OF SEMI-ANNUAL APPORTIONMENT OF TAXES
MADE AT THE SECOND HALF MANUFACTURED HOME SETTLEMENT TAX YEAR 2025,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134</v>
      </c>
      <c r="C2" s="3" t="s">
        <v>135</v>
      </c>
      <c r="D2" s="3" t="s">
        <v>136</v>
      </c>
      <c r="E2" s="3" t="s">
        <v>137</v>
      </c>
      <c r="F2" s="3" t="s">
        <v>138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0.46</v>
      </c>
      <c r="C4" s="5">
        <v>0.18</v>
      </c>
      <c r="D4" s="5">
        <v>0.36</v>
      </c>
      <c r="E4" s="5">
        <v>0.18</v>
      </c>
      <c r="F4" s="5">
        <v>0.14</v>
      </c>
      <c r="G4" s="15">
        <f>=SUM(B4:F4)</f>
      </c>
    </row>
    <row r="5" ht="12" customHeight="1">
      <c r="A5" s="6" t="s">
        <v>4</v>
      </c>
      <c r="B5" s="7">
        <v>36.06</v>
      </c>
      <c r="C5" s="7">
        <v>0.02</v>
      </c>
      <c r="D5" s="7">
        <v>16.89</v>
      </c>
      <c r="E5" s="7">
        <v>8.87</v>
      </c>
      <c r="F5" s="7">
        <v>6.64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5.36</v>
      </c>
      <c r="C11" s="5">
        <v>0.02</v>
      </c>
      <c r="D11" s="5">
        <v>2.5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1.14</v>
      </c>
      <c r="C13" s="7">
        <v>0</v>
      </c>
      <c r="D13" s="7">
        <v>0.54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11.62</v>
      </c>
      <c r="C15" s="7">
        <v>0.18</v>
      </c>
      <c r="D15" s="7">
        <v>5.58</v>
      </c>
      <c r="E15" s="7">
        <v>3.54</v>
      </c>
      <c r="F15" s="7">
        <v>2.66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3.65</v>
      </c>
      <c r="C21" s="5">
        <v>0.02</v>
      </c>
      <c r="D21" s="5">
        <v>1.71</v>
      </c>
      <c r="E21" s="5">
        <v>0.9</v>
      </c>
      <c r="F21" s="5">
        <v>0.69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STOKES TWP</oddHeader>
    <evenHeader>&amp;CAUDITOR'S OFFICE, MADISON COUNTY
STATEMENT OF SEMI-ANNUAL APPORTIONMENT OF TAXES
MADE AT THE SECOND HALF MANUFACTURED HOME SETTLEMENT TAX YEAR 2025, WITH THE COUNTY TREASURER FOR STOKES TWP</evenHeader>
    <firstHeader>&amp;CAUDITOR'S OFFICE, MADISON COUNTY
STATEMENT OF SEMI-ANNUAL APPORTIONMENT OF TAXES
MADE AT THE SECOND HALF MANUFACTURED HOME SETTLEMENT TAX YEAR 2025,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24.64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4.12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0.88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12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2.47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UNION TWP</oddHeader>
    <evenHeader>&amp;CAUDITOR'S OFFICE, MADISON COUNTY
STATEMENT OF SEMI-ANNUAL APPORTIONMENT OF TAXES
MADE AT THE SECOND HALF MANUFACTURED HOME SETTLEMENT TAX YEAR 2025, WITH THE COUNTY TREASURER FOR UNION TWP</evenHeader>
    <firstHeader>&amp;CAUDITOR'S OFFICE, MADISON COUNTY
STATEMENT OF SEMI-ANNUAL APPORTIONMENT OF TAXES
MADE AT THE SECOND HALF MANUFACTURED HOME SETTLEMENT TAX YEAR 2025,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126</v>
      </c>
      <c r="C2" s="3" t="s">
        <v>139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JEFFERSON CORP</oddHeader>
    <evenHeader>&amp;CAUDITOR'S OFFICE, MADISON COUNTY
STATEMENT OF SEMI-ANNUAL APPORTIONMENT OF TAXES
MADE AT THE SECOND HALF MANUFACTURED HOME SETTLEMENT TAX YEAR 2025, WITH THE COUNTY TREASURER FOR JEFFERSON CORP</evenHeader>
    <firstHeader>&amp;CAUDITOR'S OFFICE, MADISON COUNTY
STATEMENT OF SEMI-ANNUAL APPORTIONMENT OF TAXES
MADE AT THE SECOND HALF MANUFACTURED HOME SETTLEMENT TAX YEAR 2025,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140</v>
      </c>
      <c r="C2" s="3" t="s">
        <v>141</v>
      </c>
      <c r="D2" s="3" t="s">
        <v>126</v>
      </c>
      <c r="E2" s="3" t="s">
        <v>142</v>
      </c>
      <c r="F2" s="3" t="s">
        <v>143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LONDON CITY</oddHeader>
    <evenHeader>&amp;CAUDITOR'S OFFICE, MADISON COUNTY
STATEMENT OF SEMI-ANNUAL APPORTIONMENT OF TAXES
MADE AT THE SECOND HALF MANUFACTURED HOME SETTLEMENT TAX YEAR 2025, WITH THE COUNTY TREASURER FOR LONDON CITY</evenHeader>
    <firstHeader>&amp;CAUDITOR'S OFFICE, MADISON COUNTY
STATEMENT OF SEMI-ANNUAL APPORTIONMENT OF TAXES
MADE AT THE SECOND HALF MANUFACTURED HOME SETTLEMENT TAX YEAR 2025,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105</v>
      </c>
      <c r="C2" s="3" t="s">
        <v>144</v>
      </c>
      <c r="D2" s="3" t="s">
        <v>145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0.54</v>
      </c>
      <c r="C4" s="5">
        <v>3.1</v>
      </c>
      <c r="D4" s="5">
        <v>3.22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0.54</v>
      </c>
      <c r="C15" s="7">
        <v>3.1</v>
      </c>
      <c r="D15" s="7">
        <v>3.22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0.05</v>
      </c>
      <c r="C21" s="5">
        <v>0.3</v>
      </c>
      <c r="D21" s="5">
        <v>0.32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MIDWAY CORP</oddHeader>
    <evenHeader>&amp;CAUDITOR'S OFFICE, MADISON COUNTY
STATEMENT OF SEMI-ANNUAL APPORTIONMENT OF TAXES
MADE AT THE SECOND HALF MANUFACTURED HOME SETTLEMENT TAX YEAR 2025, WITH THE COUNTY TREASURER FOR MIDWAY CORP</evenHeader>
    <firstHeader>&amp;CAUDITOR'S OFFICE, MADISON COUNTY
STATEMENT OF SEMI-ANNUAL APPORTIONMENT OF TAXES
MADE AT THE SECOND HALF MANUFACTURED HOME SETTLEMENT TAX YEAR 2025,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0.88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0.16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0.04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0.68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0.1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MT. STERLING CORP</oddHeader>
    <evenHeader>&amp;CAUDITOR'S OFFICE, MADISON COUNTY
STATEMENT OF SEMI-ANNUAL APPORTIONMENT OF TAXES
MADE AT THE SECOND HALF MANUFACTURED HOME SETTLEMENT TAX YEAR 2025, WITH THE COUNTY TREASURER FOR MT. STERLING CORP</evenHeader>
    <firstHeader>&amp;CAUDITOR'S OFFICE, MADISON COUNTY
STATEMENT OF SEMI-ANNUAL APPORTIONMENT OF TAXES
MADE AT THE SECOND HALF MANUFACTURED HOME SETTLEMENT TAX YEAR 2025,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134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PLAIN CITY CORP</oddHeader>
    <evenHeader>&amp;CAUDITOR'S OFFICE, MADISON COUNTY
STATEMENT OF SEMI-ANNUAL APPORTIONMENT OF TAXES
MADE AT THE SECOND HALF MANUFACTURED HOME SETTLEMENT TAX YEAR 2025, WITH THE COUNTY TREASURER FOR PLAIN CITY CORP</evenHeader>
    <firstHeader>&amp;CAUDITOR'S OFFICE, MADISON COUNTY
STATEMENT OF SEMI-ANNUAL APPORTIONMENT OF TAXES
MADE AT THE SECOND HALF MANUFACTURED HOME SETTLEMENT TAX YEAR 2025,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7.04</v>
      </c>
      <c r="C4" s="5">
        <v>28.3</v>
      </c>
      <c r="D4" s="5">
        <v>85.06</v>
      </c>
      <c r="E4" s="5">
        <v>92.15</v>
      </c>
      <c r="F4" s="5">
        <v>70.97</v>
      </c>
      <c r="G4" s="15">
        <f>=SUM(B4:F4)</f>
      </c>
    </row>
    <row r="5" ht="12" customHeight="1">
      <c r="A5" s="6" t="s">
        <v>4</v>
      </c>
      <c r="B5" s="7">
        <v>25.37</v>
      </c>
      <c r="C5" s="7">
        <v>105.24</v>
      </c>
      <c r="D5" s="7">
        <v>517.19</v>
      </c>
      <c r="E5" s="7">
        <v>1052.31</v>
      </c>
      <c r="F5" s="7">
        <v>888.8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3.34</v>
      </c>
      <c r="C7" s="7">
        <v>13.68</v>
      </c>
      <c r="D7" s="7">
        <v>66.49</v>
      </c>
      <c r="E7" s="7">
        <v>133.76</v>
      </c>
      <c r="F7" s="7">
        <v>112.96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5.54</v>
      </c>
      <c r="C11" s="5">
        <v>26.44</v>
      </c>
      <c r="D11" s="5">
        <v>128.86</v>
      </c>
      <c r="E11" s="5">
        <v>265.22</v>
      </c>
      <c r="F11" s="5">
        <v>223.28</v>
      </c>
      <c r="G11" s="15">
        <f>=SUM(B11:F11)</f>
      </c>
    </row>
    <row r="12" ht="12" customHeight="1">
      <c r="A12" s="6" t="s">
        <v>10</v>
      </c>
      <c r="B12" s="7">
        <v>0.12</v>
      </c>
      <c r="C12" s="7">
        <v>0.53</v>
      </c>
      <c r="D12" s="7">
        <v>2.48</v>
      </c>
      <c r="E12" s="7">
        <v>4.98</v>
      </c>
      <c r="F12" s="7">
        <v>4.21</v>
      </c>
      <c r="G12" s="14">
        <f>=SUM(B12:F12)</f>
      </c>
    </row>
    <row r="13" ht="12" customHeight="1">
      <c r="A13" s="6" t="s">
        <v>11</v>
      </c>
      <c r="B13" s="7">
        <v>0.36</v>
      </c>
      <c r="C13" s="7">
        <v>4.34</v>
      </c>
      <c r="D13" s="7">
        <v>25.56</v>
      </c>
      <c r="E13" s="7">
        <v>53.7</v>
      </c>
      <c r="F13" s="7">
        <v>44.1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9.48</v>
      </c>
      <c r="C15" s="7">
        <v>37.2</v>
      </c>
      <c r="D15" s="7">
        <v>156.26</v>
      </c>
      <c r="E15" s="7">
        <v>279.66</v>
      </c>
      <c r="F15" s="7">
        <v>233.56</v>
      </c>
      <c r="G15" s="14">
        <f>=SUM(B15:F15)</f>
      </c>
    </row>
    <row r="16" ht="12" customHeight="1">
      <c r="A16" s="6" t="s">
        <v>14</v>
      </c>
      <c r="B16" s="7">
        <v>0.09</v>
      </c>
      <c r="C16" s="7">
        <v>0.37</v>
      </c>
      <c r="D16" s="7">
        <v>1.81</v>
      </c>
      <c r="E16" s="7">
        <v>3.67</v>
      </c>
      <c r="F16" s="7">
        <v>3.1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3.52</v>
      </c>
      <c r="C21" s="5">
        <v>14.69</v>
      </c>
      <c r="D21" s="5">
        <v>66.82</v>
      </c>
      <c r="E21" s="5">
        <v>127.84</v>
      </c>
      <c r="F21" s="5">
        <v>107.29</v>
      </c>
      <c r="G21" s="15">
        <f>=SUM(B21:F21)</f>
      </c>
    </row>
    <row r="22" ht="12" customHeight="1">
      <c r="A22" s="6" t="s">
        <v>19</v>
      </c>
      <c r="B22" s="7">
        <v>0.14</v>
      </c>
      <c r="C22" s="7">
        <v>0.64</v>
      </c>
      <c r="D22" s="7">
        <v>3.12</v>
      </c>
      <c r="E22" s="7">
        <v>6.24</v>
      </c>
      <c r="F22" s="7">
        <v>5.28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0.01</v>
      </c>
      <c r="C29" s="7">
        <v>0.12</v>
      </c>
      <c r="D29" s="7">
        <v>0.57</v>
      </c>
      <c r="E29" s="7">
        <v>1.16</v>
      </c>
      <c r="F29" s="7">
        <v>0.98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MAD CO BD OF DEVELOPMENTAL DISABILI</oddHeader>
    <evenHeader>&amp;CAUDITOR'S OFFICE, MADISON COUNTY
STATEMENT OF SEMI-ANNUAL APPORTIONMENT OF TAXES
MADE AT THE SECOND HALF MANUFACTURED HOME SETTLEMENT TAX YEAR 2025, WITH THE COUNTY TREASURER FOR MAD CO BD OF DEVELOPMENTAL DISABILI</evenHeader>
    <firstHeader>&amp;CAUDITOR'S OFFICE, MADISON COUNTY
STATEMENT OF SEMI-ANNUAL APPORTIONMENT OF TAXES
MADE AT THE SECOND HALF MANUFACTURED HOME SETTLEMENT TAX YEAR 2025,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122</v>
      </c>
      <c r="C2" s="3" t="s">
        <v>148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14.41</v>
      </c>
      <c r="C5" s="7">
        <v>23.25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2.14</v>
      </c>
      <c r="C11" s="5">
        <v>3.46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0.44</v>
      </c>
      <c r="C13" s="7">
        <v>0.72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4.48</v>
      </c>
      <c r="C15" s="7">
        <v>7.2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1.45</v>
      </c>
      <c r="C21" s="5">
        <v>2.33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S. SOLON CORP</oddHeader>
    <evenHeader>&amp;CAUDITOR'S OFFICE, MADISON COUNTY
STATEMENT OF SEMI-ANNUAL APPORTIONMENT OF TAXES
MADE AT THE SECOND HALF MANUFACTURED HOME SETTLEMENT TAX YEAR 2025, WITH THE COUNTY TREASURER FOR S. SOLON CORP</evenHeader>
    <firstHeader>&amp;CAUDITOR'S OFFICE, MADISON COUNTY
STATEMENT OF SEMI-ANNUAL APPORTIONMENT OF TAXES
MADE AT THE SECOND HALF MANUFACTURED HOME SETTLEMENT TAX YEAR 2025,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149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109.69</v>
      </c>
      <c r="C4" s="15">
        <f>=SUM(B4)</f>
      </c>
    </row>
    <row r="5" ht="12" customHeight="1">
      <c r="A5" s="6" t="s">
        <v>4</v>
      </c>
      <c r="B5" s="7">
        <v>953.06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427.09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344.6</v>
      </c>
      <c r="C15" s="14">
        <f>=SUM(B15)</f>
      </c>
    </row>
    <row r="16" ht="12" customHeight="1">
      <c r="A16" s="6" t="s">
        <v>14</v>
      </c>
      <c r="B16" s="7">
        <v>25.41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149</v>
      </c>
      <c r="C21" s="15">
        <f>=SUM(B21)</f>
      </c>
    </row>
    <row r="22" ht="12" customHeight="1">
      <c r="A22" s="6" t="s">
        <v>19</v>
      </c>
      <c r="B22" s="7">
        <v>20.08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CENTRAL TWP JNT FIRE DISTRICT</oddHeader>
    <evenHeader>&amp;CAUDITOR'S OFFICE, MADISON COUNTY
STATEMENT OF SEMI-ANNUAL APPORTIONMENT OF TAXES
MADE AT THE SECOND HALF MANUFACTURED HOME SETTLEMENT TAX YEAR 2025, WITH THE COUNTY TREASURER FOR CENTRAL TWP JNT FIRE DISTRICT</evenHeader>
    <firstHeader>&amp;CAUDITOR'S OFFICE, MADISON COUNTY
STATEMENT OF SEMI-ANNUAL APPORTIONMENT OF TAXES
MADE AT THE SECOND HALF MANUFACTURED HOME SETTLEMENT TAX YEAR 2025,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21.79</v>
      </c>
      <c r="C4" s="15">
        <f>=SUM(B4)</f>
      </c>
    </row>
    <row r="5" ht="12" customHeight="1">
      <c r="A5" s="6" t="s">
        <v>4</v>
      </c>
      <c r="B5" s="7">
        <v>365.34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27.8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88.92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19.14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125.9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41.5</v>
      </c>
      <c r="C21" s="15">
        <f>=SUM(B21)</f>
      </c>
    </row>
    <row r="22" ht="12" customHeight="1">
      <c r="A22" s="6" t="s">
        <v>19</v>
      </c>
      <c r="B22" s="7">
        <v>1.38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HURT-BATT MEM LIBRARY OF W JEFF</oddHeader>
    <evenHeader>&amp;CAUDITOR'S OFFICE, MADISON COUNTY
STATEMENT OF SEMI-ANNUAL APPORTIONMENT OF TAXES
MADE AT THE SECOND HALF MANUFACTURED HOME SETTLEMENT TAX YEAR 2025, WITH THE COUNTY TREASURER FOR HURT-BATT MEM LIBRARY OF W JEFF</evenHeader>
    <firstHeader>&amp;CAUDITOR'S OFFICE, MADISON COUNTY
STATEMENT OF SEMI-ANNUAL APPORTIONMENT OF TAXES
MADE AT THE SECOND HALF MANUFACTURED HOME SETTLEMENT TAX YEAR 2025,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151</v>
      </c>
      <c r="C2" s="3" t="s">
        <v>152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6.68</v>
      </c>
      <c r="C4" s="5">
        <v>1.67</v>
      </c>
      <c r="D4" s="15">
        <f>=SUM(B4:C4)</f>
      </c>
    </row>
    <row r="5" ht="12" customHeight="1">
      <c r="A5" s="6" t="s">
        <v>4</v>
      </c>
      <c r="B5" s="7">
        <v>29.67</v>
      </c>
      <c r="C5" s="7">
        <v>6.81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1.17</v>
      </c>
      <c r="C7" s="7">
        <v>0.35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5.66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1.02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5.84</v>
      </c>
      <c r="C15" s="7">
        <v>1.74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3.75</v>
      </c>
      <c r="C21" s="5">
        <v>0.89</v>
      </c>
      <c r="D21" s="15">
        <f>=SUM(B21:C21)</f>
      </c>
    </row>
    <row r="22" ht="12" customHeight="1">
      <c r="A22" s="6" t="s">
        <v>19</v>
      </c>
      <c r="B22" s="7">
        <v>0.06</v>
      </c>
      <c r="C22" s="7">
        <v>0.02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LONDON PUBLIC LIBRARY</oddHeader>
    <evenHeader>&amp;CAUDITOR'S OFFICE, MADISON COUNTY
STATEMENT OF SEMI-ANNUAL APPORTIONMENT OF TAXES
MADE AT THE SECOND HALF MANUFACTURED HOME SETTLEMENT TAX YEAR 2025, WITH THE COUNTY TREASURER FOR LONDON PUBLIC LIBRARY</evenHeader>
    <firstHeader>&amp;CAUDITOR'S OFFICE, MADISON COUNTY
STATEMENT OF SEMI-ANNUAL APPORTIONMENT OF TAXES
MADE AT THE SECOND HALF MANUFACTURED HOME SETTLEMENT TAX YEAR 2025,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69.32</v>
      </c>
      <c r="C4" s="5">
        <v>40.42</v>
      </c>
      <c r="D4" s="15">
        <f>=SUM(B4:C4)</f>
      </c>
    </row>
    <row r="5" ht="12" customHeight="1">
      <c r="A5" s="6" t="s">
        <v>4</v>
      </c>
      <c r="B5" s="7">
        <v>584.12</v>
      </c>
      <c r="C5" s="7">
        <v>351.28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261.71</v>
      </c>
      <c r="C7" s="7">
        <v>157.35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212.28</v>
      </c>
      <c r="C15" s="7">
        <v>126.98</v>
      </c>
      <c r="D15" s="14">
        <f>=SUM(B15:C15)</f>
      </c>
    </row>
    <row r="16" ht="12" customHeight="1">
      <c r="A16" s="6" t="s">
        <v>14</v>
      </c>
      <c r="B16" s="7">
        <v>15.56</v>
      </c>
      <c r="C16" s="7">
        <v>9.36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91.51</v>
      </c>
      <c r="C21" s="5">
        <v>54.9</v>
      </c>
      <c r="D21" s="15">
        <f>=SUM(B21:C21)</f>
      </c>
    </row>
    <row r="22" ht="12" customHeight="1">
      <c r="A22" s="6" t="s">
        <v>19</v>
      </c>
      <c r="B22" s="7">
        <v>12.3</v>
      </c>
      <c r="C22" s="7">
        <v>7.4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MADISON CO. EMERGENCY MEDICAL DIST.</oddHeader>
    <evenHeader>&amp;CAUDITOR'S OFFICE, MADISON COUNTY
STATEMENT OF SEMI-ANNUAL APPORTIONMENT OF TAXES
MADE AT THE SECOND HALF MANUFACTURED HOME SETTLEMENT TAX YEAR 2025, WITH THE COUNTY TREASURER FOR MADISON CO. EMERGENCY MEDICAL DIST.</evenHeader>
    <firstHeader>&amp;CAUDITOR'S OFFICE, MADISON COUNTY
STATEMENT OF SEMI-ANNUAL APPORTIONMENT OF TAXES
MADE AT THE SECOND HALF MANUFACTURED HOME SETTLEMENT TAX YEAR 2025,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MECHANICSBURG PUBLIC LIBRARY</oddHeader>
    <evenHeader>&amp;CAUDITOR'S OFFICE, MADISON COUNTY
STATEMENT OF SEMI-ANNUAL APPORTIONMENT OF TAXES
MADE AT THE SECOND HALF MANUFACTURED HOME SETTLEMENT TAX YEAR 2025, WITH THE COUNTY TREASURER FOR MECHANICSBURG PUBLIC LIBRARY</evenHeader>
    <firstHeader>&amp;CAUDITOR'S OFFICE, MADISON COUNTY
STATEMENT OF SEMI-ANNUAL APPORTIONMENT OF TAXES
MADE AT THE SECOND HALF MANUFACTURED HOME SETTLEMENT TAX YEAR 2025,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71.22</v>
      </c>
      <c r="C4" s="15">
        <f>=SUM(B4)</f>
      </c>
    </row>
    <row r="5" ht="12" customHeight="1">
      <c r="A5" s="6" t="s">
        <v>4</v>
      </c>
      <c r="B5" s="7">
        <v>929.01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215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273.14</v>
      </c>
      <c r="C15" s="14">
        <f>=SUM(B15)</f>
      </c>
    </row>
    <row r="16" ht="12" customHeight="1">
      <c r="A16" s="6" t="s">
        <v>14</v>
      </c>
      <c r="B16" s="7">
        <v>7.27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121.53</v>
      </c>
      <c r="C21" s="15">
        <f>=SUM(B21)</f>
      </c>
    </row>
    <row r="22" ht="12" customHeight="1">
      <c r="A22" s="6" t="s">
        <v>19</v>
      </c>
      <c r="B22" s="7">
        <v>10.38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2.24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PLAIN CITY PUBLIC LIBRARY</oddHeader>
    <evenHeader>&amp;CAUDITOR'S OFFICE, MADISON COUNTY
STATEMENT OF SEMI-ANNUAL APPORTIONMENT OF TAXES
MADE AT THE SECOND HALF MANUFACTURED HOME SETTLEMENT TAX YEAR 2025, WITH THE COUNTY TREASURER FOR PLAIN CITY PUBLIC LIBRARY</evenHeader>
    <firstHeader>&amp;CAUDITOR'S OFFICE, MADISON COUNTY
STATEMENT OF SEMI-ANNUAL APPORTIONMENT OF TAXES
MADE AT THE SECOND HALF MANUFACTURED HOME SETTLEMENT TAX YEAR 2025,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1.35</v>
      </c>
      <c r="C4" s="15">
        <f>=SUM(B4)</f>
      </c>
    </row>
    <row r="5" ht="12" customHeight="1">
      <c r="A5" s="6" t="s">
        <v>4</v>
      </c>
      <c r="B5" s="7">
        <v>63.03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0.59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33.72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6.48</v>
      </c>
      <c r="C21" s="15">
        <f>=SUM(B21)</f>
      </c>
    </row>
    <row r="22" ht="12" customHeight="1">
      <c r="A22" s="6" t="s">
        <v>19</v>
      </c>
      <c r="B22" s="7">
        <v>0.02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PLEASANT DARBY UNION CEMETERY DIST</oddHeader>
    <evenHeader>&amp;CAUDITOR'S OFFICE, MADISON COUNTY
STATEMENT OF SEMI-ANNUAL APPORTIONMENT OF TAXES
MADE AT THE SECOND HALF MANUFACTURED HOME SETTLEMENT TAX YEAR 2025, WITH THE COUNTY TREASURER FOR PLEASANT DARBY UNION CEMETERY DIST</evenHeader>
    <firstHeader>&amp;CAUDITOR'S OFFICE, MADISON COUNTY
STATEMENT OF SEMI-ANNUAL APPORTIONMENT OF TAXES
MADE AT THE SECOND HALF MANUFACTURED HOME SETTLEMENT TAX YEAR 2025,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158</v>
      </c>
      <c r="C2" s="3" t="s">
        <v>159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74.87</v>
      </c>
      <c r="C4" s="5">
        <v>299.36</v>
      </c>
      <c r="D4" s="15">
        <f>=SUM(B4:C4)</f>
      </c>
    </row>
    <row r="5" ht="12" customHeight="1">
      <c r="A5" s="6" t="s">
        <v>4</v>
      </c>
      <c r="B5" s="7">
        <v>707.35</v>
      </c>
      <c r="C5" s="7">
        <v>5101.15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70.06</v>
      </c>
      <c r="C7" s="7">
        <v>679.77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193.06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6.63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35.46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141.46</v>
      </c>
      <c r="C15" s="7">
        <v>1373.7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85.2</v>
      </c>
      <c r="C21" s="5">
        <v>608.03</v>
      </c>
      <c r="D21" s="15">
        <f>=SUM(B21:C21)</f>
      </c>
    </row>
    <row r="22" ht="12" customHeight="1">
      <c r="A22" s="6" t="s">
        <v>19</v>
      </c>
      <c r="B22" s="7">
        <v>3.18</v>
      </c>
      <c r="C22" s="7">
        <v>33.98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1.53</v>
      </c>
      <c r="C29" s="7">
        <v>16.05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PLEASANT VALLEY JNT FIRE DISTR</oddHeader>
    <evenHeader>&amp;CAUDITOR'S OFFICE, MADISON COUNTY
STATEMENT OF SEMI-ANNUAL APPORTIONMENT OF TAXES
MADE AT THE SECOND HALF MANUFACTURED HOME SETTLEMENT TAX YEAR 2025, WITH THE COUNTY TREASURER FOR PLEASANT VALLEY JNT FIRE DISTR</evenHeader>
    <firstHeader>&amp;CAUDITOR'S OFFICE, MADISON COUNTY
STATEMENT OF SEMI-ANNUAL APPORTIONMENT OF TAXES
MADE AT THE SECOND HALF MANUFACTURED HOME SETTLEMENT TAX YEAR 2025,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160</v>
      </c>
      <c r="C2" s="3" t="s">
        <v>161</v>
      </c>
      <c r="D2" s="3" t="s">
        <v>162</v>
      </c>
      <c r="E2" s="3" t="s">
        <v>162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2.89</v>
      </c>
      <c r="C4" s="5">
        <v>5.14</v>
      </c>
      <c r="D4" s="5">
        <v>4.28</v>
      </c>
      <c r="E4" s="5">
        <v>4.28</v>
      </c>
      <c r="F4" s="15">
        <f>=SUM(B4:E4)</f>
      </c>
    </row>
    <row r="5" ht="12" customHeight="1">
      <c r="A5" s="6" t="s">
        <v>4</v>
      </c>
      <c r="B5" s="7">
        <v>54.96</v>
      </c>
      <c r="C5" s="7">
        <v>147.31</v>
      </c>
      <c r="D5" s="7">
        <v>192.65</v>
      </c>
      <c r="E5" s="7">
        <v>192.65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0.29</v>
      </c>
      <c r="C7" s="7">
        <v>0.79</v>
      </c>
      <c r="D7" s="7">
        <v>1.32</v>
      </c>
      <c r="E7" s="7">
        <v>1.32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9.86</v>
      </c>
      <c r="C11" s="5">
        <v>26.54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2.08</v>
      </c>
      <c r="C13" s="7">
        <v>5.62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23.22</v>
      </c>
      <c r="C15" s="7">
        <v>59.96</v>
      </c>
      <c r="D15" s="7">
        <v>96.8</v>
      </c>
      <c r="E15" s="7">
        <v>96.8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5.79</v>
      </c>
      <c r="C21" s="5">
        <v>15.34</v>
      </c>
      <c r="D21" s="5">
        <v>19.82</v>
      </c>
      <c r="E21" s="5">
        <v>19.82</v>
      </c>
      <c r="F21" s="15">
        <f>=SUM(B21:E21)</f>
      </c>
    </row>
    <row r="22" ht="12" customHeight="1">
      <c r="A22" s="6" t="s">
        <v>19</v>
      </c>
      <c r="B22" s="7">
        <v>0.02</v>
      </c>
      <c r="C22" s="7">
        <v>0.04</v>
      </c>
      <c r="D22" s="7">
        <v>0.06</v>
      </c>
      <c r="E22" s="7">
        <v>0.06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STERLING JOINT AMBULANCE DISTRICT</oddHeader>
    <evenHeader>&amp;CAUDITOR'S OFFICE, MADISON COUNTY
STATEMENT OF SEMI-ANNUAL APPORTIONMENT OF TAXES
MADE AT THE SECOND HALF MANUFACTURED HOME SETTLEMENT TAX YEAR 2025, WITH THE COUNTY TREASURER FOR STERLING JOINT AMBULANCE DISTRICT</evenHeader>
    <firstHeader>&amp;CAUDITOR'S OFFICE, MADISON COUNTY
STATEMENT OF SEMI-ANNUAL APPORTIONMENT OF TAXES
MADE AT THE SECOND HALF MANUFACTURED HOME SETTLEMENT TAX YEAR 2025,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212.68</v>
      </c>
      <c r="C4" s="15">
        <f>=SUM(B4)</f>
      </c>
    </row>
    <row r="5" ht="12" customHeight="1">
      <c r="A5" s="6" t="s">
        <v>4</v>
      </c>
      <c r="B5" s="7">
        <v>5512.79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697.95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1386.78</v>
      </c>
      <c r="C11" s="15">
        <f>=SUM(B11)</f>
      </c>
    </row>
    <row r="12" ht="12" customHeight="1">
      <c r="A12" s="6" t="s">
        <v>10</v>
      </c>
      <c r="B12" s="7">
        <v>26.13</v>
      </c>
      <c r="C12" s="14">
        <f>=SUM(B12)</f>
      </c>
    </row>
    <row r="13" ht="12" customHeight="1">
      <c r="A13" s="6" t="s">
        <v>11</v>
      </c>
      <c r="B13" s="7">
        <v>280.5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1342.26</v>
      </c>
      <c r="C15" s="14">
        <f>=SUM(B15)</f>
      </c>
    </row>
    <row r="16" ht="12" customHeight="1">
      <c r="A16" s="6" t="s">
        <v>14</v>
      </c>
      <c r="B16" s="7">
        <v>19.21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642.31</v>
      </c>
      <c r="C21" s="15">
        <f>=SUM(B21)</f>
      </c>
    </row>
    <row r="22" ht="12" customHeight="1">
      <c r="A22" s="6" t="s">
        <v>19</v>
      </c>
      <c r="B22" s="7">
        <v>32.64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6.07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MADISON COUNTY</oddHeader>
    <evenHeader>&amp;CAUDITOR'S OFFICE, MADISON COUNTY
STATEMENT OF SEMI-ANNUAL APPORTIONMENT OF TAXES
MADE AT THE SECOND HALF MANUFACTURED HOME SETTLEMENT TAX YEAR 2025, WITH THE COUNTY TREASURER FOR MADISON COUNTY</evenHeader>
    <firstHeader>&amp;CAUDITOR'S OFFICE, MADISON COUNTY
STATEMENT OF SEMI-ANNUAL APPORTIONMENT OF TAXES
MADE AT THE SECOND HALF MANUFACTURED HOME SETTLEMENT TAX YEAR 2025,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163</v>
      </c>
      <c r="C2" s="3" t="s">
        <v>164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3.34</v>
      </c>
      <c r="C4" s="5">
        <v>1.98</v>
      </c>
      <c r="D4" s="15">
        <f>=SUM(B4:C4)</f>
      </c>
    </row>
    <row r="5" ht="12" customHeight="1">
      <c r="A5" s="6" t="s">
        <v>4</v>
      </c>
      <c r="B5" s="7">
        <v>169.35</v>
      </c>
      <c r="C5" s="7">
        <v>101.79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1.58</v>
      </c>
      <c r="C7" s="7">
        <v>0.94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90.38</v>
      </c>
      <c r="C15" s="7">
        <v>54.32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17.43</v>
      </c>
      <c r="C21" s="5">
        <v>10.48</v>
      </c>
      <c r="D21" s="15">
        <f>=SUM(B21:C21)</f>
      </c>
    </row>
    <row r="22" ht="12" customHeight="1">
      <c r="A22" s="6" t="s">
        <v>19</v>
      </c>
      <c r="B22" s="7">
        <v>0.08</v>
      </c>
      <c r="C22" s="7">
        <v>0.04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TRI-COUNTY JOINT FIRE DISTRICT</oddHeader>
    <evenHeader>&amp;CAUDITOR'S OFFICE, MADISON COUNTY
STATEMENT OF SEMI-ANNUAL APPORTIONMENT OF TAXES
MADE AT THE SECOND HALF MANUFACTURED HOME SETTLEMENT TAX YEAR 2025, WITH THE COUNTY TREASURER FOR TRI-COUNTY JOINT FIRE DISTRICT</evenHeader>
    <firstHeader>&amp;CAUDITOR'S OFFICE, MADISON COUNTY
STATEMENT OF SEMI-ANNUAL APPORTIONMENT OF TAXES
MADE AT THE SECOND HALF MANUFACTURED HOME SETTLEMENT TAX YEAR 2025,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35.52</v>
      </c>
      <c r="C4" s="15">
        <f>=SUM(B4)</f>
      </c>
    </row>
    <row r="5" ht="12" customHeight="1">
      <c r="A5" s="6" t="s">
        <v>4</v>
      </c>
      <c r="B5" s="7">
        <v>402.02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51.15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100.62</v>
      </c>
      <c r="C11" s="15">
        <f>=SUM(B11)</f>
      </c>
    </row>
    <row r="12" ht="12" customHeight="1">
      <c r="A12" s="6" t="s">
        <v>10</v>
      </c>
      <c r="B12" s="7">
        <v>1.9</v>
      </c>
      <c r="C12" s="14">
        <f>=SUM(B12)</f>
      </c>
    </row>
    <row r="13" ht="12" customHeight="1">
      <c r="A13" s="6" t="s">
        <v>11</v>
      </c>
      <c r="B13" s="7">
        <v>19.52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107.62</v>
      </c>
      <c r="C15" s="14">
        <f>=SUM(B15)</f>
      </c>
    </row>
    <row r="16" ht="12" customHeight="1">
      <c r="A16" s="6" t="s">
        <v>14</v>
      </c>
      <c r="B16" s="7">
        <v>1.4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48.87</v>
      </c>
      <c r="C21" s="15">
        <f>=SUM(B21)</f>
      </c>
    </row>
    <row r="22" ht="12" customHeight="1">
      <c r="A22" s="6" t="s">
        <v>19</v>
      </c>
      <c r="B22" s="7">
        <v>2.4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0.45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MENTAL HEALTH &amp;&amp; RECOVERY SERVICES</oddHeader>
    <evenHeader>&amp;CAUDITOR'S OFFICE, MADISON COUNTY
STATEMENT OF SEMI-ANNUAL APPORTIONMENT OF TAXES
MADE AT THE SECOND HALF MANUFACTURED HOME SETTLEMENT TAX YEAR 2025, WITH THE COUNTY TREASURER FOR MENTAL HEALTH &amp;&amp; RECOVERY SERVICES</evenHeader>
    <firstHeader>&amp;CAUDITOR'S OFFICE, MADISON COUNTY
STATEMENT OF SEMI-ANNUAL APPORTIONMENT OF TAXES
MADE AT THE SECOND HALF MANUFACTURED HOME SETTLEMENT TAX YEAR 2025, WITH THE COUNTY TREASURER FOR MENTAL HEALTH &amp;&amp;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56.71</v>
      </c>
      <c r="C4" s="15">
        <f>=SUM(B4)</f>
      </c>
    </row>
    <row r="5" ht="12" customHeight="1">
      <c r="A5" s="6" t="s">
        <v>4</v>
      </c>
      <c r="B5" s="7">
        <v>709.78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90.28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178.06</v>
      </c>
      <c r="C11" s="15">
        <f>=SUM(B11)</f>
      </c>
    </row>
    <row r="12" ht="12" customHeight="1">
      <c r="A12" s="6" t="s">
        <v>10</v>
      </c>
      <c r="B12" s="7">
        <v>3.36</v>
      </c>
      <c r="C12" s="14">
        <f>=SUM(B12)</f>
      </c>
    </row>
    <row r="13" ht="12" customHeight="1">
      <c r="A13" s="6" t="s">
        <v>11</v>
      </c>
      <c r="B13" s="7">
        <v>35.54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186.74</v>
      </c>
      <c r="C15" s="14">
        <f>=SUM(B15)</f>
      </c>
    </row>
    <row r="16" ht="12" customHeight="1">
      <c r="A16" s="6" t="s">
        <v>14</v>
      </c>
      <c r="B16" s="7">
        <v>2.47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85.65</v>
      </c>
      <c r="C21" s="15">
        <f>=SUM(B21)</f>
      </c>
    </row>
    <row r="22" ht="12" customHeight="1">
      <c r="A22" s="6" t="s">
        <v>19</v>
      </c>
      <c r="B22" s="7">
        <v>4.24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0.78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SENIOR CITIZENS</oddHeader>
    <evenHeader>&amp;CAUDITOR'S OFFICE, MADISON COUNTY
STATEMENT OF SEMI-ANNUAL APPORTIONMENT OF TAXES
MADE AT THE SECOND HALF MANUFACTURED HOME SETTLEMENT TAX YEAR 2025, WITH THE COUNTY TREASURER FOR SENIOR CITIZENS</evenHeader>
    <firstHeader>&amp;CAUDITOR'S OFFICE, MADISON COUNTY
STATEMENT OF SEMI-ANNUAL APPORTIONMENT OF TAXES
MADE AT THE SECOND HALF MANUFACTURED HOME SETTLEMENT TAX YEAR 2025,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35.52</v>
      </c>
      <c r="C4" s="15">
        <f>=SUM(B4)</f>
      </c>
    </row>
    <row r="5" ht="12" customHeight="1">
      <c r="A5" s="6" t="s">
        <v>4</v>
      </c>
      <c r="B5" s="7">
        <v>918.39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116.29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230.74</v>
      </c>
      <c r="C11" s="15">
        <f>=SUM(B11)</f>
      </c>
    </row>
    <row r="12" ht="12" customHeight="1">
      <c r="A12" s="6" t="s">
        <v>10</v>
      </c>
      <c r="B12" s="7">
        <v>4.37</v>
      </c>
      <c r="C12" s="14">
        <f>=SUM(B12)</f>
      </c>
    </row>
    <row r="13" ht="12" customHeight="1">
      <c r="A13" s="6" t="s">
        <v>11</v>
      </c>
      <c r="B13" s="7">
        <v>45.92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223.9</v>
      </c>
      <c r="C15" s="14">
        <f>=SUM(B15)</f>
      </c>
    </row>
    <row r="16" ht="12" customHeight="1">
      <c r="A16" s="6" t="s">
        <v>14</v>
      </c>
      <c r="B16" s="7">
        <v>3.2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107.06</v>
      </c>
      <c r="C21" s="15">
        <f>=SUM(B21)</f>
      </c>
    </row>
    <row r="22" ht="12" customHeight="1">
      <c r="A22" s="6" t="s">
        <v>19</v>
      </c>
      <c r="B22" s="7">
        <v>5.44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1.02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VETERANS RELIEF</oddHeader>
    <evenHeader>&amp;CAUDITOR'S OFFICE, MADISON COUNTY
STATEMENT OF SEMI-ANNUAL APPORTIONMENT OF TAXES
MADE AT THE SECOND HALF MANUFACTURED HOME SETTLEMENT TAX YEAR 2025, WITH THE COUNTY TREASURER FOR VETERANS RELIEF</evenHeader>
    <firstHeader>&amp;CAUDITOR'S OFFICE, MADISON COUNTY
STATEMENT OF SEMI-ANNUAL APPORTIONMENT OF TAXES
MADE AT THE SECOND HALF MANUFACTURED HOME SETTLEMENT TAX YEAR 2025,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2.4</v>
      </c>
      <c r="C4" s="5">
        <v>9.46</v>
      </c>
      <c r="D4" s="5">
        <v>3.92</v>
      </c>
      <c r="E4" s="5">
        <v>0.61</v>
      </c>
      <c r="F4" s="5">
        <v>2.45</v>
      </c>
      <c r="G4" s="15">
        <f>=SUM(B4:F4)</f>
      </c>
    </row>
    <row r="5" ht="12" customHeight="1">
      <c r="A5" s="6" t="s">
        <v>4</v>
      </c>
      <c r="B5" s="7">
        <v>2.1</v>
      </c>
      <c r="C5" s="7">
        <v>4.54</v>
      </c>
      <c r="D5" s="7">
        <v>1.96</v>
      </c>
      <c r="E5" s="7">
        <v>0.54</v>
      </c>
      <c r="F5" s="7">
        <v>2.18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2.06</v>
      </c>
      <c r="C11" s="5">
        <v>4.46</v>
      </c>
      <c r="D11" s="5">
        <v>1.92</v>
      </c>
      <c r="E11" s="5">
        <v>0.54</v>
      </c>
      <c r="F11" s="5">
        <v>2.14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0.04</v>
      </c>
      <c r="C13" s="7">
        <v>0.08</v>
      </c>
      <c r="D13" s="7">
        <v>0.04</v>
      </c>
      <c r="E13" s="7">
        <v>0</v>
      </c>
      <c r="F13" s="7">
        <v>0.04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0.47</v>
      </c>
      <c r="C21" s="5">
        <v>1.4</v>
      </c>
      <c r="D21" s="5">
        <v>0.6</v>
      </c>
      <c r="E21" s="5">
        <v>0.1</v>
      </c>
      <c r="F21" s="5">
        <v>0.47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2025, WITH THE COUNTY TREASURER FOR FAIRBANKS LSD</oddHeader>
    <evenHeader>&amp;CAUDITOR'S OFFICE, MADISON COUNTY
STATEMENT OF SEMI-ANNUAL APPORTIONMENT OF TAXES
MADE AT THE SECOND HALF MANUFACTURED HOME SETTLEMENT TAX YEAR 2025, WITH THE COUNTY TREASURER FOR FAIRBANKS LSD</evenHeader>
    <firstHeader>&amp;CAUDITOR'S OFFICE, MADISON COUNTY
STATEMENT OF SEMI-ANNUAL APPORTIONMENT OF TAXES
MADE AT THE SECOND HALF MANUFACTURED HOME SETTLEMENT TAX YEAR 2025, WITH THE COUNTY TREASURER FOR FAIRBANKS LSD</firstHeader>
  </headerFooter>
</worksheet>
</file>